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708" windowWidth="15360" windowHeight="4128" tabRatio="937" firstSheet="40" activeTab="58"/>
  </bookViews>
  <sheets>
    <sheet name="Таблица 1.1" sheetId="1" r:id="rId1"/>
    <sheet name="Таблица 1.2 " sheetId="79" r:id="rId2"/>
    <sheet name="Таблица 2.1" sheetId="3" r:id="rId3"/>
    <sheet name="Таблица 2.3" sheetId="6" r:id="rId4"/>
    <sheet name="Таблица 2.4" sheetId="80" r:id="rId5"/>
    <sheet name="Таблица 2.5" sheetId="81" r:id="rId6"/>
    <sheet name="Таблица 2.6" sheetId="9" r:id="rId7"/>
    <sheet name="Таблица 2.7" sheetId="10" r:id="rId8"/>
    <sheet name="Таблица 2.8" sheetId="11" r:id="rId9"/>
    <sheet name="Таблица 2.9" sheetId="82" r:id="rId10"/>
    <sheet name="Таблица 2.10" sheetId="16" r:id="rId11"/>
    <sheet name="Таблица 2.11" sheetId="13" r:id="rId12"/>
    <sheet name="Таблица 2.12" sheetId="14" r:id="rId13"/>
    <sheet name="Таблица 2.13 " sheetId="63" r:id="rId14"/>
    <sheet name="Таблица 2.14" sheetId="15" r:id="rId15"/>
    <sheet name="Таблица 2.15" sheetId="19" r:id="rId16"/>
    <sheet name="Таблица 2.16" sheetId="20" r:id="rId17"/>
    <sheet name="Таблица 2.17 " sheetId="83" r:id="rId18"/>
    <sheet name="Таблица 2.20" sheetId="22" r:id="rId19"/>
    <sheet name="Таблица 2.21" sheetId="23" r:id="rId20"/>
    <sheet name="Таблица 2.22" sheetId="24" r:id="rId21"/>
    <sheet name="Таблица 2.23" sheetId="25" r:id="rId22"/>
    <sheet name="Таблица 2.25 " sheetId="84" r:id="rId23"/>
    <sheet name="Таблица 2.26" sheetId="28" r:id="rId24"/>
    <sheet name="Таблица 2.28" sheetId="29" r:id="rId25"/>
    <sheet name="Таблица 2.29 " sheetId="85" r:id="rId26"/>
    <sheet name="Таблица 2.30" sheetId="33" r:id="rId27"/>
    <sheet name="Таблица 2.31 " sheetId="86" r:id="rId28"/>
    <sheet name="Таблица 2.32" sheetId="35" r:id="rId29"/>
    <sheet name="Таблица 2.34" sheetId="37" r:id="rId30"/>
    <sheet name="Таблица 2.35" sheetId="38" r:id="rId31"/>
    <sheet name="Таблица 2.36" sheetId="32" r:id="rId32"/>
    <sheet name="Таблица 2.37" sheetId="87" r:id="rId33"/>
    <sheet name="Таблица 2.38" sheetId="88" r:id="rId34"/>
    <sheet name="Таблица 2.39" sheetId="41" r:id="rId35"/>
    <sheet name="Таблица 2.41" sheetId="71" r:id="rId36"/>
    <sheet name="Таблица 2.42" sheetId="72" r:id="rId37"/>
    <sheet name="Таблица 2.43" sheetId="74" r:id="rId38"/>
    <sheet name="Таблица 2.44" sheetId="75" r:id="rId39"/>
    <sheet name="Таблица 2.45 нов" sheetId="77" r:id="rId40"/>
    <sheet name="Таблица 2.46 нов" sheetId="76" r:id="rId41"/>
    <sheet name="Таблица 3.1" sheetId="42" r:id="rId42"/>
    <sheet name="Таблица 3.2" sheetId="43" r:id="rId43"/>
    <sheet name="Таблица 3.3" sheetId="44" r:id="rId44"/>
    <sheet name="Таблица 3.4" sheetId="45" r:id="rId45"/>
    <sheet name="Таблица 3.5" sheetId="46" r:id="rId46"/>
    <sheet name="Таблица 3.6" sheetId="47" r:id="rId47"/>
    <sheet name="Таблица 3.7" sheetId="48" r:id="rId48"/>
    <sheet name="Таблица 3.8 " sheetId="89" r:id="rId49"/>
    <sheet name="Таблица 3.9 " sheetId="90" r:id="rId50"/>
    <sheet name="Таблица 3.10" sheetId="51" r:id="rId51"/>
    <sheet name="Таблица 3.11" sheetId="52" r:id="rId52"/>
    <sheet name="Таблица 3.12" sheetId="53" r:id="rId53"/>
    <sheet name="Таблица 3.13" sheetId="54" r:id="rId54"/>
    <sheet name="Таблица 3.14" sheetId="55" r:id="rId55"/>
    <sheet name="Таблица 4.1" sheetId="56" r:id="rId56"/>
    <sheet name="Таблица 4.2" sheetId="57" r:id="rId57"/>
    <sheet name="Таблица 4.3" sheetId="62" r:id="rId58"/>
    <sheet name="Таблица 4.4 " sheetId="91" r:id="rId59"/>
  </sheets>
  <definedNames>
    <definedName name="_xlnm._FilterDatabase" localSheetId="2" hidden="1">'Таблица 2.1'!$A$3:$D$5</definedName>
    <definedName name="_xlnm._FilterDatabase" localSheetId="3" hidden="1">'Таблица 2.3'!$A$3:$D$33</definedName>
    <definedName name="_xlnm._FilterDatabase" localSheetId="28" hidden="1">'Таблица 2.32'!$A$3:$D$6</definedName>
    <definedName name="_xlnm._FilterDatabase" localSheetId="32" hidden="1">'Таблица 2.37'!$A$3:$D$7</definedName>
    <definedName name="_xlnm._FilterDatabase" localSheetId="4" hidden="1">'Таблица 2.4'!$A$3:$D$10</definedName>
    <definedName name="_xlnm._FilterDatabase" localSheetId="5" hidden="1">'Таблица 2.5'!$A$3:$D$29</definedName>
    <definedName name="_xlnm._FilterDatabase" localSheetId="6" hidden="1">'Таблица 2.6'!$A$3:$D$11</definedName>
    <definedName name="_xlnm._FilterDatabase" localSheetId="7" hidden="1">'Таблица 2.7'!$A$3:$D$6</definedName>
    <definedName name="_xlnm._FilterDatabase" localSheetId="8" hidden="1">'Таблица 2.8'!$A$3:$D$6</definedName>
    <definedName name="_xlnm._FilterDatabase" localSheetId="9" hidden="1">'Таблица 2.9'!$A$3:$D$6</definedName>
    <definedName name="_xlnm.Print_Titles" localSheetId="25">'Таблица 2.29 '!$3:$3</definedName>
    <definedName name="_xlnm.Print_Titles" localSheetId="3">'Таблица 2.3'!$3:$3</definedName>
    <definedName name="_xlnm.Print_Titles" localSheetId="26">'Таблица 2.30'!$3:$3</definedName>
    <definedName name="_xlnm.Print_Titles" localSheetId="29">'Таблица 2.34'!$3:$3</definedName>
    <definedName name="_xlnm.Print_Titles" localSheetId="4">'Таблица 2.4'!$3:$3</definedName>
    <definedName name="_xlnm.Print_Titles" localSheetId="5">'Таблица 2.5'!$3:$3</definedName>
    <definedName name="_xlnm.Print_Titles" localSheetId="6">'Таблица 2.6'!$3:$3</definedName>
    <definedName name="_xlnm.Print_Titles" localSheetId="7">'Таблица 2.7'!$3:$3</definedName>
    <definedName name="_xlnm.Print_Titles" localSheetId="8">'Таблица 2.8'!$3:$3</definedName>
    <definedName name="_xlnm.Print_Titles" localSheetId="9">'Таблица 2.9'!$3:$3</definedName>
    <definedName name="_xlnm.Print_Area" localSheetId="0">'Таблица 1.1'!$A$1:$D$41</definedName>
    <definedName name="_xlnm.Print_Area" localSheetId="1">'Таблица 1.2 '!$A$1:$D$48</definedName>
    <definedName name="_xlnm.Print_Area" localSheetId="2">'Таблица 2.1'!$A$1:$D$12</definedName>
    <definedName name="_xlnm.Print_Area" localSheetId="10">'Таблица 2.10'!$A$1:$D$16</definedName>
    <definedName name="_xlnm.Print_Area" localSheetId="11">'Таблица 2.11'!$A$1:$D$16</definedName>
    <definedName name="_xlnm.Print_Area" localSheetId="12">'Таблица 2.12'!$A$1:$D$28</definedName>
    <definedName name="_xlnm.Print_Area" localSheetId="13">'Таблица 2.13 '!$A$1:$D$12</definedName>
    <definedName name="_xlnm.Print_Area" localSheetId="14">'Таблица 2.14'!$A$1:$D$16</definedName>
    <definedName name="_xlnm.Print_Area" localSheetId="15">'Таблица 2.15'!$A$1:$D$41</definedName>
    <definedName name="_xlnm.Print_Area" localSheetId="16">'Таблица 2.16'!$A$1:$D$39</definedName>
    <definedName name="_xlnm.Print_Area" localSheetId="17">'Таблица 2.17 '!$A$1:$D$41</definedName>
    <definedName name="_xlnm.Print_Area" localSheetId="18">'Таблица 2.20'!$A$1:$D$41</definedName>
    <definedName name="_xlnm.Print_Area" localSheetId="19">'Таблица 2.21'!$A$1:$D$33</definedName>
    <definedName name="_xlnm.Print_Area" localSheetId="20">'Таблица 2.22'!$A$1:$D$41</definedName>
    <definedName name="_xlnm.Print_Area" localSheetId="21">'Таблица 2.23'!$A$1:$D$12</definedName>
    <definedName name="_xlnm.Print_Area" localSheetId="22">'Таблица 2.25 '!$A$1:$D$13</definedName>
    <definedName name="_xlnm.Print_Area" localSheetId="23">'Таблица 2.26'!$A$1:$D$12</definedName>
    <definedName name="_xlnm.Print_Area" localSheetId="24">'Таблица 2.28'!$A$1:$D$13</definedName>
    <definedName name="_xlnm.Print_Area" localSheetId="25">'Таблица 2.29 '!$A$1:$D$49</definedName>
    <definedName name="_xlnm.Print_Area" localSheetId="3">'Таблица 2.3'!$A$1:$D$39</definedName>
    <definedName name="_xlnm.Print_Area" localSheetId="26">'Таблица 2.30'!$A$1:$D$20</definedName>
    <definedName name="_xlnm.Print_Area" localSheetId="27">'Таблица 2.31 '!$A$1:$D$15</definedName>
    <definedName name="_xlnm.Print_Area" localSheetId="28">'Таблица 2.32'!$A$1:$D$13</definedName>
    <definedName name="_xlnm.Print_Area" localSheetId="29">'Таблица 2.34'!$A$1:$D$16</definedName>
    <definedName name="_xlnm.Print_Area" localSheetId="30">'Таблица 2.35'!$A$1:$D$12</definedName>
    <definedName name="_xlnm.Print_Area" localSheetId="31">'Таблица 2.36'!$A$1:$D$41</definedName>
    <definedName name="_xlnm.Print_Area" localSheetId="32">'Таблица 2.37'!$A$1:$D$15</definedName>
    <definedName name="_xlnm.Print_Area" localSheetId="33">'Таблица 2.38'!$A$1:$D$12</definedName>
    <definedName name="_xlnm.Print_Area" localSheetId="34">'Таблица 2.39'!$A$1:$D$12</definedName>
    <definedName name="_xlnm.Print_Area" localSheetId="4">'Таблица 2.4'!$A$1:$D$19</definedName>
    <definedName name="_xlnm.Print_Area" localSheetId="35">'Таблица 2.41'!$A$1:$D$20</definedName>
    <definedName name="_xlnm.Print_Area" localSheetId="36">'Таблица 2.42'!$A$1:$D$16</definedName>
    <definedName name="_xlnm.Print_Area" localSheetId="37">'Таблица 2.43'!$A$1:$D$12</definedName>
    <definedName name="_xlnm.Print_Area" localSheetId="38">'Таблица 2.44'!$A$1:$D$13</definedName>
    <definedName name="_xlnm.Print_Area" localSheetId="39">'Таблица 2.45 нов'!$A$2:$D$13</definedName>
    <definedName name="_xlnm.Print_Area" localSheetId="40">'Таблица 2.46 нов'!$A$1:$D$13</definedName>
    <definedName name="_xlnm.Print_Area" localSheetId="5">'Таблица 2.5'!$A$1:$D$42</definedName>
    <definedName name="_xlnm.Print_Area" localSheetId="6">'Таблица 2.6'!$A$1:$D$18</definedName>
    <definedName name="_xlnm.Print_Area" localSheetId="7">'Таблица 2.7'!$A$1:$D$15</definedName>
    <definedName name="_xlnm.Print_Area" localSheetId="8">'Таблица 2.8'!$A$1:$D$45</definedName>
    <definedName name="_xlnm.Print_Area" localSheetId="9">'Таблица 2.9'!$A$1:$D$35</definedName>
    <definedName name="_xlnm.Print_Area" localSheetId="41">'Таблица 3.1'!$A$1:$D$41</definedName>
    <definedName name="_xlnm.Print_Area" localSheetId="50">'Таблица 3.10'!$A$1:$D$41</definedName>
    <definedName name="_xlnm.Print_Area" localSheetId="51">'Таблица 3.11'!$A$1:$D$41</definedName>
    <definedName name="_xlnm.Print_Area" localSheetId="52">'Таблица 3.12'!$A$1:$D$37</definedName>
    <definedName name="_xlnm.Print_Area" localSheetId="53">'Таблица 3.13'!$A$1:$D$41</definedName>
    <definedName name="_xlnm.Print_Area" localSheetId="54">'Таблица 3.14'!$A$1:$D$39</definedName>
    <definedName name="_xlnm.Print_Area" localSheetId="42">'Таблица 3.2'!$A$1:$D$39</definedName>
    <definedName name="_xlnm.Print_Area" localSheetId="43">'Таблица 3.3'!$A$1:$D$41</definedName>
    <definedName name="_xlnm.Print_Area" localSheetId="44">'Таблица 3.4'!$A$1:$D$41</definedName>
    <definedName name="_xlnm.Print_Area" localSheetId="45">'Таблица 3.5'!$A$1:$D$34</definedName>
    <definedName name="_xlnm.Print_Area" localSheetId="46">'Таблица 3.6'!$A$1:$D$41</definedName>
    <definedName name="_xlnm.Print_Area" localSheetId="47">'Таблица 3.7'!$A$1:$D$41</definedName>
    <definedName name="_xlnm.Print_Area" localSheetId="48">'Таблица 3.8 '!$A$1:$D$41</definedName>
    <definedName name="_xlnm.Print_Area" localSheetId="49">'Таблица 3.9 '!$A$1:$D$40</definedName>
    <definedName name="_xlnm.Print_Area" localSheetId="55">'Таблица 4.1'!$A$1:$D$12</definedName>
    <definedName name="_xlnm.Print_Area" localSheetId="56">'Таблица 4.2'!$A$1:$D$12</definedName>
    <definedName name="_xlnm.Print_Area" localSheetId="57">'Таблица 4.3'!$A$1:$D$42</definedName>
    <definedName name="_xlnm.Print_Area" localSheetId="58">'Таблица 4.4 '!$A$1:$D$15</definedName>
  </definedNames>
  <calcPr calcId="145621" iterate="1"/>
</workbook>
</file>

<file path=xl/calcChain.xml><?xml version="1.0" encoding="utf-8"?>
<calcChain xmlns="http://schemas.openxmlformats.org/spreadsheetml/2006/main">
  <c r="D5" i="74" l="1"/>
  <c r="D4" i="74"/>
  <c r="D5" i="91"/>
  <c r="D6" i="91"/>
  <c r="D7" i="91"/>
  <c r="D8" i="91"/>
  <c r="D4" i="91"/>
  <c r="D5" i="85"/>
  <c r="D6" i="85"/>
  <c r="D7" i="85"/>
  <c r="D8" i="85"/>
  <c r="D9" i="85"/>
  <c r="D10" i="85"/>
  <c r="D11" i="85"/>
  <c r="D12" i="85"/>
  <c r="D13" i="85"/>
  <c r="D14" i="85"/>
  <c r="D15" i="85"/>
  <c r="D16" i="85"/>
  <c r="D17" i="85"/>
  <c r="D18" i="85"/>
  <c r="D19" i="85"/>
  <c r="D20" i="85"/>
  <c r="D21" i="85"/>
  <c r="D22" i="85"/>
  <c r="D23" i="85"/>
  <c r="D24" i="85"/>
  <c r="D25" i="85"/>
  <c r="D26" i="85"/>
  <c r="D27" i="85"/>
  <c r="D28" i="85"/>
  <c r="D29" i="85"/>
  <c r="D30" i="85"/>
  <c r="D31" i="85"/>
  <c r="D32" i="85"/>
  <c r="D33" i="85"/>
  <c r="D34" i="85"/>
  <c r="D35" i="85"/>
  <c r="D36" i="85"/>
  <c r="D37" i="85"/>
  <c r="D38" i="85"/>
  <c r="D39" i="85"/>
  <c r="D40" i="85"/>
  <c r="D41" i="85"/>
  <c r="D42" i="85"/>
  <c r="D4" i="85"/>
  <c r="D5" i="29"/>
  <c r="D6" i="29"/>
  <c r="D4" i="29"/>
  <c r="D5" i="84"/>
  <c r="D6" i="84"/>
  <c r="D4" i="84"/>
  <c r="D5" i="82" l="1"/>
  <c r="D6" i="82"/>
  <c r="D7" i="82"/>
  <c r="D8" i="82"/>
  <c r="D9" i="82"/>
  <c r="D10" i="82"/>
  <c r="D11" i="82"/>
  <c r="D12" i="82"/>
  <c r="D13" i="82"/>
  <c r="D14" i="82"/>
  <c r="D15" i="82"/>
  <c r="D16" i="82"/>
  <c r="D17" i="82"/>
  <c r="D18" i="82"/>
  <c r="D19" i="82"/>
  <c r="D20" i="82"/>
  <c r="D21" i="82"/>
  <c r="D22" i="82"/>
  <c r="D23" i="82"/>
  <c r="D24" i="82"/>
  <c r="D25" i="82"/>
  <c r="D26" i="82"/>
  <c r="D27" i="82"/>
  <c r="D28" i="82"/>
  <c r="D29" i="82"/>
  <c r="D4" i="82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4" i="11"/>
  <c r="D5" i="10"/>
  <c r="D6" i="10"/>
  <c r="D7" i="10"/>
  <c r="D8" i="10"/>
  <c r="D4" i="10"/>
  <c r="D5" i="9"/>
  <c r="D6" i="9"/>
  <c r="D7" i="9"/>
  <c r="D8" i="9"/>
  <c r="D9" i="9"/>
  <c r="D10" i="9"/>
  <c r="D11" i="9"/>
  <c r="D4" i="9"/>
  <c r="D5" i="81"/>
  <c r="D6" i="81"/>
  <c r="D7" i="81"/>
  <c r="D8" i="81"/>
  <c r="D9" i="81"/>
  <c r="D10" i="81"/>
  <c r="D11" i="81"/>
  <c r="D12" i="81"/>
  <c r="D13" i="81"/>
  <c r="D14" i="81"/>
  <c r="D15" i="81"/>
  <c r="D16" i="81"/>
  <c r="D17" i="81"/>
  <c r="D18" i="81"/>
  <c r="D19" i="81"/>
  <c r="D20" i="81"/>
  <c r="D21" i="81"/>
  <c r="D22" i="81"/>
  <c r="D23" i="81"/>
  <c r="D24" i="81"/>
  <c r="D25" i="81"/>
  <c r="D26" i="81"/>
  <c r="D27" i="81"/>
  <c r="D28" i="81"/>
  <c r="D29" i="81"/>
  <c r="D30" i="81"/>
  <c r="D31" i="81"/>
  <c r="D32" i="81"/>
  <c r="D33" i="81"/>
  <c r="D34" i="81"/>
  <c r="D35" i="81"/>
  <c r="D36" i="81"/>
  <c r="D4" i="81"/>
  <c r="D5" i="80"/>
  <c r="D6" i="80"/>
  <c r="D7" i="80"/>
  <c r="D8" i="80"/>
  <c r="D9" i="80"/>
  <c r="D10" i="80"/>
  <c r="D11" i="80"/>
  <c r="D12" i="80"/>
  <c r="D4" i="80"/>
  <c r="D5" i="55" l="1"/>
  <c r="D6" i="55"/>
  <c r="D7" i="55"/>
  <c r="D8" i="55"/>
  <c r="D9" i="55"/>
  <c r="D10" i="55"/>
  <c r="D11" i="55"/>
  <c r="D12" i="55"/>
  <c r="D13" i="55"/>
  <c r="D14" i="55"/>
  <c r="D15" i="55"/>
  <c r="D16" i="55"/>
  <c r="D17" i="55"/>
  <c r="D18" i="55"/>
  <c r="D19" i="55"/>
  <c r="D20" i="55"/>
  <c r="D21" i="55"/>
  <c r="D22" i="55"/>
  <c r="D23" i="55"/>
  <c r="D24" i="55"/>
  <c r="D25" i="55"/>
  <c r="D26" i="55"/>
  <c r="D27" i="55"/>
  <c r="D28" i="55"/>
  <c r="D29" i="55"/>
  <c r="D30" i="55"/>
  <c r="D31" i="55"/>
  <c r="D32" i="55"/>
  <c r="D33" i="55"/>
  <c r="D4" i="55"/>
  <c r="D5" i="54"/>
  <c r="D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0" i="54"/>
  <c r="D21" i="54"/>
  <c r="D22" i="54"/>
  <c r="D23" i="54"/>
  <c r="D24" i="54"/>
  <c r="D25" i="54"/>
  <c r="D26" i="54"/>
  <c r="D27" i="54"/>
  <c r="D28" i="54"/>
  <c r="D29" i="54"/>
  <c r="D30" i="54"/>
  <c r="D31" i="54"/>
  <c r="D32" i="54"/>
  <c r="D33" i="54"/>
  <c r="D34" i="54"/>
  <c r="D35" i="54"/>
  <c r="D4" i="54"/>
  <c r="D5" i="53"/>
  <c r="D6" i="53"/>
  <c r="D7" i="53"/>
  <c r="D8" i="53"/>
  <c r="D9" i="53"/>
  <c r="D10" i="53"/>
  <c r="D11" i="53"/>
  <c r="D12" i="53"/>
  <c r="D13" i="53"/>
  <c r="D14" i="53"/>
  <c r="D15" i="53"/>
  <c r="D16" i="53"/>
  <c r="D17" i="53"/>
  <c r="D18" i="53"/>
  <c r="D19" i="53"/>
  <c r="D20" i="53"/>
  <c r="D21" i="53"/>
  <c r="D22" i="53"/>
  <c r="D23" i="53"/>
  <c r="D24" i="53"/>
  <c r="D25" i="53"/>
  <c r="D26" i="53"/>
  <c r="D27" i="53"/>
  <c r="D28" i="53"/>
  <c r="D29" i="53"/>
  <c r="D30" i="53"/>
  <c r="D31" i="53"/>
  <c r="D4" i="53"/>
  <c r="D5" i="52"/>
  <c r="D6" i="52"/>
  <c r="D7" i="52"/>
  <c r="D8" i="52"/>
  <c r="D9" i="52"/>
  <c r="D10" i="52"/>
  <c r="D11" i="52"/>
  <c r="D12" i="52"/>
  <c r="D13" i="52"/>
  <c r="D14" i="52"/>
  <c r="D15" i="52"/>
  <c r="D16" i="52"/>
  <c r="D17" i="52"/>
  <c r="D18" i="52"/>
  <c r="D19" i="52"/>
  <c r="D20" i="52"/>
  <c r="D21" i="52"/>
  <c r="D22" i="52"/>
  <c r="D23" i="52"/>
  <c r="D24" i="52"/>
  <c r="D25" i="52"/>
  <c r="D26" i="52"/>
  <c r="D27" i="52"/>
  <c r="D28" i="52"/>
  <c r="D29" i="52"/>
  <c r="D30" i="52"/>
  <c r="D31" i="52"/>
  <c r="D32" i="52"/>
  <c r="D33" i="52"/>
  <c r="D34" i="52"/>
  <c r="D4" i="52"/>
  <c r="D5" i="51"/>
  <c r="D6" i="51"/>
  <c r="D7" i="51"/>
  <c r="D8" i="51"/>
  <c r="D9" i="51"/>
  <c r="D10" i="51"/>
  <c r="D11" i="51"/>
  <c r="D12" i="51"/>
  <c r="D1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D28" i="51"/>
  <c r="D29" i="51"/>
  <c r="D30" i="51"/>
  <c r="D31" i="51"/>
  <c r="D32" i="51"/>
  <c r="D33" i="51"/>
  <c r="D34" i="51"/>
  <c r="D4" i="51"/>
  <c r="D6" i="77"/>
  <c r="D5" i="77"/>
  <c r="D5" i="38"/>
  <c r="D4" i="38"/>
  <c r="D5" i="37"/>
  <c r="D6" i="37"/>
  <c r="D7" i="37"/>
  <c r="D8" i="37"/>
  <c r="D9" i="37"/>
  <c r="D4" i="37"/>
  <c r="D5" i="35"/>
  <c r="D6" i="35"/>
  <c r="D4" i="35"/>
  <c r="D5" i="86"/>
  <c r="D6" i="86"/>
  <c r="D7" i="86"/>
  <c r="D8" i="86"/>
  <c r="D4" i="86"/>
  <c r="D5" i="33" l="1"/>
  <c r="D6" i="33"/>
  <c r="D7" i="33"/>
  <c r="D8" i="33"/>
  <c r="D9" i="33"/>
  <c r="D10" i="33"/>
  <c r="D11" i="33"/>
  <c r="D12" i="33"/>
  <c r="D13" i="33"/>
  <c r="D4" i="33"/>
  <c r="D5" i="72"/>
  <c r="D6" i="72"/>
  <c r="D7" i="72"/>
  <c r="D8" i="72"/>
  <c r="D9" i="72"/>
  <c r="D4" i="72"/>
  <c r="D5" i="71"/>
  <c r="D6" i="71"/>
  <c r="D7" i="71"/>
  <c r="D8" i="71"/>
  <c r="D9" i="71"/>
  <c r="D10" i="71"/>
  <c r="D11" i="71"/>
  <c r="D12" i="71"/>
  <c r="D13" i="71"/>
  <c r="D4" i="71"/>
  <c r="D5" i="41"/>
  <c r="D4" i="41"/>
  <c r="D5" i="88"/>
  <c r="D4" i="88"/>
  <c r="D5" i="87"/>
  <c r="D6" i="87"/>
  <c r="D7" i="87"/>
  <c r="D8" i="87"/>
  <c r="D4" i="87"/>
  <c r="D5" i="32"/>
  <c r="D6" i="32"/>
  <c r="D7" i="32"/>
  <c r="D8" i="32"/>
  <c r="D9" i="32"/>
  <c r="D10" i="32"/>
  <c r="D11" i="32"/>
  <c r="D12" i="32"/>
  <c r="D13" i="32"/>
  <c r="D14" i="32"/>
  <c r="D15" i="32"/>
  <c r="D16" i="32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D31" i="32"/>
  <c r="D32" i="32"/>
  <c r="D33" i="32"/>
  <c r="D34" i="32"/>
  <c r="D35" i="32"/>
  <c r="D4" i="32"/>
  <c r="D5" i="16"/>
  <c r="D6" i="16"/>
  <c r="D7" i="16"/>
  <c r="D8" i="16"/>
  <c r="D9" i="16"/>
  <c r="D10" i="16"/>
  <c r="D4" i="16"/>
  <c r="D5" i="62" l="1"/>
  <c r="D6" i="62"/>
  <c r="D7" i="62"/>
  <c r="D8" i="62"/>
  <c r="D9" i="62"/>
  <c r="D10" i="62"/>
  <c r="D11" i="62"/>
  <c r="D12" i="62"/>
  <c r="D13" i="62"/>
  <c r="D14" i="62"/>
  <c r="D15" i="62"/>
  <c r="D16" i="62"/>
  <c r="D17" i="62"/>
  <c r="D18" i="62"/>
  <c r="D19" i="62"/>
  <c r="D20" i="62"/>
  <c r="D21" i="62"/>
  <c r="D22" i="62"/>
  <c r="D23" i="62"/>
  <c r="D24" i="62"/>
  <c r="D25" i="62"/>
  <c r="D26" i="62"/>
  <c r="D27" i="62"/>
  <c r="D28" i="62"/>
  <c r="D29" i="62"/>
  <c r="D30" i="62"/>
  <c r="D31" i="62"/>
  <c r="D32" i="62"/>
  <c r="D33" i="62"/>
  <c r="D34" i="62"/>
  <c r="D35" i="62"/>
  <c r="D36" i="62"/>
  <c r="D4" i="62"/>
  <c r="D5" i="57"/>
  <c r="D4" i="57"/>
  <c r="D5" i="56"/>
  <c r="D4" i="56"/>
  <c r="D5" i="90"/>
  <c r="D6" i="90"/>
  <c r="D7" i="90"/>
  <c r="D8" i="90"/>
  <c r="D9" i="90"/>
  <c r="D10" i="90"/>
  <c r="D11" i="90"/>
  <c r="D12" i="90"/>
  <c r="D13" i="90"/>
  <c r="D14" i="90"/>
  <c r="D15" i="90"/>
  <c r="D16" i="90"/>
  <c r="D17" i="90"/>
  <c r="D18" i="90"/>
  <c r="D19" i="90"/>
  <c r="D20" i="90"/>
  <c r="D21" i="90"/>
  <c r="D22" i="90"/>
  <c r="D23" i="90"/>
  <c r="D24" i="90"/>
  <c r="D25" i="90"/>
  <c r="D26" i="90"/>
  <c r="D27" i="90"/>
  <c r="D28" i="90"/>
  <c r="D29" i="90"/>
  <c r="D30" i="90"/>
  <c r="D31" i="90"/>
  <c r="D32" i="90"/>
  <c r="D33" i="90"/>
  <c r="D34" i="90"/>
  <c r="D4" i="90"/>
  <c r="D5" i="89"/>
  <c r="D6" i="89"/>
  <c r="D7" i="89"/>
  <c r="D8" i="89"/>
  <c r="D9" i="89"/>
  <c r="D10" i="89"/>
  <c r="D11" i="89"/>
  <c r="D12" i="89"/>
  <c r="D13" i="89"/>
  <c r="D14" i="89"/>
  <c r="D15" i="89"/>
  <c r="D16" i="89"/>
  <c r="D17" i="89"/>
  <c r="D18" i="89"/>
  <c r="D19" i="89"/>
  <c r="D20" i="89"/>
  <c r="D21" i="89"/>
  <c r="D22" i="89"/>
  <c r="D23" i="89"/>
  <c r="D24" i="89"/>
  <c r="D25" i="89"/>
  <c r="D26" i="89"/>
  <c r="D27" i="89"/>
  <c r="D28" i="89"/>
  <c r="D29" i="89"/>
  <c r="D30" i="89"/>
  <c r="D31" i="89"/>
  <c r="D32" i="89"/>
  <c r="D33" i="89"/>
  <c r="D34" i="89"/>
  <c r="D35" i="89"/>
  <c r="D4" i="89"/>
  <c r="D5" i="48"/>
  <c r="D6" i="48"/>
  <c r="D7" i="48"/>
  <c r="D8" i="48"/>
  <c r="D9" i="48"/>
  <c r="D10" i="48"/>
  <c r="D11" i="48"/>
  <c r="D12" i="48"/>
  <c r="D13" i="48"/>
  <c r="D14" i="48"/>
  <c r="D15" i="48"/>
  <c r="D16" i="48"/>
  <c r="D17" i="48"/>
  <c r="D18" i="48"/>
  <c r="D19" i="48"/>
  <c r="D20" i="48"/>
  <c r="D21" i="48"/>
  <c r="D22" i="48"/>
  <c r="D23" i="48"/>
  <c r="D24" i="48"/>
  <c r="D25" i="48"/>
  <c r="D26" i="48"/>
  <c r="D27" i="48"/>
  <c r="D28" i="48"/>
  <c r="D29" i="48"/>
  <c r="D30" i="48"/>
  <c r="D31" i="48"/>
  <c r="D32" i="48"/>
  <c r="D33" i="48"/>
  <c r="D34" i="48"/>
  <c r="D35" i="48"/>
  <c r="D4" i="48"/>
  <c r="D5" i="47"/>
  <c r="D6" i="47"/>
  <c r="D7" i="47"/>
  <c r="D8" i="47"/>
  <c r="D9" i="47"/>
  <c r="D10" i="47"/>
  <c r="D11" i="47"/>
  <c r="D12" i="47"/>
  <c r="D13" i="47"/>
  <c r="D14" i="47"/>
  <c r="D15" i="47"/>
  <c r="D16" i="47"/>
  <c r="D17" i="47"/>
  <c r="D18" i="47"/>
  <c r="D19" i="47"/>
  <c r="D20" i="47"/>
  <c r="D21" i="47"/>
  <c r="D22" i="47"/>
  <c r="D23" i="47"/>
  <c r="D24" i="47"/>
  <c r="D25" i="47"/>
  <c r="D26" i="47"/>
  <c r="D27" i="47"/>
  <c r="D28" i="47"/>
  <c r="D29" i="47"/>
  <c r="D30" i="47"/>
  <c r="D31" i="47"/>
  <c r="D32" i="47"/>
  <c r="D33" i="47"/>
  <c r="D34" i="47"/>
  <c r="D35" i="47"/>
  <c r="D4" i="47"/>
  <c r="D5" i="46"/>
  <c r="D6" i="46"/>
  <c r="D7" i="46"/>
  <c r="D8" i="46"/>
  <c r="D9" i="46"/>
  <c r="D10" i="46"/>
  <c r="D11" i="46"/>
  <c r="D12" i="46"/>
  <c r="D13" i="46"/>
  <c r="D14" i="46"/>
  <c r="D15" i="46"/>
  <c r="D16" i="46"/>
  <c r="D17" i="46"/>
  <c r="D18" i="46"/>
  <c r="D19" i="46"/>
  <c r="D20" i="46"/>
  <c r="D21" i="46"/>
  <c r="D22" i="46"/>
  <c r="D23" i="46"/>
  <c r="D24" i="46"/>
  <c r="D25" i="46"/>
  <c r="D26" i="46"/>
  <c r="D27" i="46"/>
  <c r="D28" i="46"/>
  <c r="D4" i="46"/>
  <c r="D5" i="45"/>
  <c r="D6" i="45"/>
  <c r="D7" i="45"/>
  <c r="D8" i="45"/>
  <c r="D9" i="45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33" i="45"/>
  <c r="D34" i="45"/>
  <c r="D35" i="45"/>
  <c r="D4" i="45"/>
  <c r="D5" i="44"/>
  <c r="D6" i="44"/>
  <c r="D7" i="44"/>
  <c r="D8" i="44"/>
  <c r="D9" i="44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D31" i="44"/>
  <c r="D32" i="44"/>
  <c r="D33" i="44"/>
  <c r="D34" i="44"/>
  <c r="D35" i="44"/>
  <c r="D4" i="44"/>
  <c r="D5" i="43"/>
  <c r="D6" i="43"/>
  <c r="D7" i="43"/>
  <c r="D8" i="43"/>
  <c r="D9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4" i="43"/>
  <c r="D5" i="42"/>
  <c r="D6" i="42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0" i="42"/>
  <c r="D31" i="42"/>
  <c r="D32" i="42"/>
  <c r="D33" i="42"/>
  <c r="D34" i="42"/>
  <c r="D35" i="42"/>
  <c r="D4" i="42"/>
  <c r="D6" i="76"/>
  <c r="D5" i="76"/>
  <c r="D6" i="75"/>
  <c r="D5" i="75"/>
  <c r="D5" i="25"/>
  <c r="D4" i="25"/>
  <c r="D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4" i="24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4" i="23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4" i="22"/>
  <c r="D5" i="83"/>
  <c r="D6" i="83"/>
  <c r="D7" i="83"/>
  <c r="D8" i="83"/>
  <c r="D9" i="83"/>
  <c r="D10" i="83"/>
  <c r="D11" i="83"/>
  <c r="D12" i="83"/>
  <c r="D13" i="83"/>
  <c r="D14" i="83"/>
  <c r="D15" i="83"/>
  <c r="D16" i="83"/>
  <c r="D17" i="83"/>
  <c r="D18" i="83"/>
  <c r="D19" i="83"/>
  <c r="D20" i="83"/>
  <c r="D21" i="83"/>
  <c r="D22" i="83"/>
  <c r="D23" i="83"/>
  <c r="D24" i="83"/>
  <c r="D25" i="83"/>
  <c r="D26" i="83"/>
  <c r="D27" i="83"/>
  <c r="D28" i="83"/>
  <c r="D29" i="83"/>
  <c r="D30" i="83"/>
  <c r="D31" i="83"/>
  <c r="D32" i="83"/>
  <c r="D33" i="83"/>
  <c r="D34" i="83"/>
  <c r="D35" i="83"/>
  <c r="D4" i="83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4" i="20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4" i="19"/>
  <c r="D5" i="15"/>
  <c r="D6" i="15"/>
  <c r="D7" i="15"/>
  <c r="D8" i="15"/>
  <c r="D9" i="15"/>
  <c r="D4" i="15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4" i="14"/>
  <c r="D5" i="13"/>
  <c r="D6" i="13"/>
  <c r="D7" i="13"/>
  <c r="D8" i="13"/>
  <c r="D9" i="13"/>
  <c r="D4" i="13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4" i="6"/>
  <c r="D5" i="3"/>
  <c r="D4" i="3"/>
  <c r="D5" i="79"/>
  <c r="D6" i="79"/>
  <c r="D7" i="79"/>
  <c r="D8" i="79"/>
  <c r="D9" i="79"/>
  <c r="D10" i="79"/>
  <c r="D11" i="79"/>
  <c r="D12" i="79"/>
  <c r="D13" i="79"/>
  <c r="D14" i="79"/>
  <c r="D15" i="79"/>
  <c r="D16" i="79"/>
  <c r="D17" i="79"/>
  <c r="D18" i="79"/>
  <c r="D19" i="79"/>
  <c r="D20" i="79"/>
  <c r="D21" i="79"/>
  <c r="D22" i="79"/>
  <c r="D23" i="79"/>
  <c r="D24" i="79"/>
  <c r="D25" i="79"/>
  <c r="D26" i="79"/>
  <c r="D27" i="79"/>
  <c r="D28" i="79"/>
  <c r="D29" i="79"/>
  <c r="D30" i="79"/>
  <c r="D31" i="79"/>
  <c r="D32" i="79"/>
  <c r="D33" i="79"/>
  <c r="D34" i="79"/>
  <c r="D35" i="79"/>
  <c r="D36" i="79"/>
  <c r="D4" i="79"/>
  <c r="D35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" i="1"/>
  <c r="C8" i="91" l="1"/>
  <c r="B8" i="91"/>
  <c r="C34" i="90"/>
  <c r="B34" i="90"/>
  <c r="C35" i="89"/>
  <c r="B35" i="89"/>
  <c r="C5" i="88"/>
  <c r="B5" i="88"/>
  <c r="C8" i="87"/>
  <c r="B8" i="87"/>
  <c r="C8" i="86"/>
  <c r="B8" i="86"/>
  <c r="C43" i="85"/>
  <c r="D43" i="85" s="1"/>
  <c r="B43" i="85"/>
  <c r="C6" i="84"/>
  <c r="B6" i="84"/>
  <c r="C35" i="83"/>
  <c r="B35" i="83"/>
  <c r="C29" i="82"/>
  <c r="B29" i="82"/>
  <c r="C36" i="81"/>
  <c r="B36" i="81"/>
  <c r="C12" i="80"/>
  <c r="B12" i="80"/>
  <c r="L2" i="80"/>
  <c r="K2" i="80"/>
  <c r="J2" i="80"/>
  <c r="C36" i="79"/>
  <c r="B36" i="79"/>
  <c r="K4" i="33" l="1"/>
  <c r="L4" i="33"/>
  <c r="J4" i="33"/>
  <c r="C11" i="9" l="1"/>
  <c r="C6" i="77" l="1"/>
  <c r="B6" i="77"/>
  <c r="B9" i="37" l="1"/>
  <c r="B6" i="35"/>
  <c r="B13" i="33"/>
  <c r="C13" i="33"/>
  <c r="C6" i="29" l="1"/>
  <c r="B6" i="29"/>
  <c r="B13" i="71" l="1"/>
  <c r="C33" i="55"/>
  <c r="B33" i="55"/>
  <c r="B35" i="48"/>
  <c r="B35" i="47"/>
  <c r="B35" i="32"/>
  <c r="C6" i="76" l="1"/>
  <c r="B6" i="76"/>
  <c r="B36" i="62"/>
  <c r="B35" i="45"/>
  <c r="B35" i="44"/>
  <c r="B35" i="24"/>
  <c r="B27" i="23" l="1"/>
  <c r="B35" i="22"/>
  <c r="B35" i="19"/>
  <c r="B33" i="43"/>
  <c r="B39" i="11"/>
  <c r="B11" i="9"/>
  <c r="B33" i="6"/>
  <c r="B35" i="42" l="1"/>
  <c r="K2" i="71" l="1"/>
  <c r="L2" i="71"/>
  <c r="J2" i="71"/>
  <c r="C6" i="75"/>
  <c r="B6" i="75"/>
  <c r="C5" i="74"/>
  <c r="B5" i="74"/>
  <c r="B8" i="10" l="1"/>
  <c r="C9" i="72" l="1"/>
  <c r="B9" i="72"/>
  <c r="C13" i="71"/>
  <c r="C9" i="37"/>
  <c r="C8" i="10"/>
  <c r="D5" i="63" l="1"/>
  <c r="C5" i="63"/>
  <c r="B5" i="63"/>
  <c r="C36" i="62" l="1"/>
  <c r="C39" i="11" l="1"/>
  <c r="D39" i="11" s="1"/>
  <c r="C5" i="57" l="1"/>
  <c r="B5" i="57"/>
  <c r="C5" i="56"/>
  <c r="B5" i="56"/>
  <c r="C35" i="54" l="1"/>
  <c r="B35" i="54"/>
  <c r="C31" i="53"/>
  <c r="B31" i="53"/>
  <c r="C35" i="52"/>
  <c r="D35" i="52" s="1"/>
  <c r="B35" i="52"/>
  <c r="C35" i="51"/>
  <c r="B35" i="51"/>
  <c r="C35" i="48"/>
  <c r="C35" i="47"/>
  <c r="C28" i="46"/>
  <c r="B28" i="46"/>
  <c r="C35" i="45"/>
  <c r="C35" i="44"/>
  <c r="C33" i="43"/>
  <c r="C35" i="42"/>
  <c r="C35" i="1"/>
  <c r="B35" i="1"/>
  <c r="C35" i="24"/>
  <c r="D35" i="51" l="1"/>
  <c r="C27" i="23"/>
  <c r="C5" i="25" l="1"/>
  <c r="B5" i="25"/>
  <c r="C35" i="22" l="1"/>
  <c r="C33" i="20" l="1"/>
  <c r="B33" i="20"/>
  <c r="C35" i="19" l="1"/>
  <c r="C5" i="41" l="1"/>
  <c r="B5" i="41"/>
  <c r="C5" i="38" l="1"/>
  <c r="B5" i="38"/>
  <c r="C6" i="35"/>
  <c r="C10" i="16" l="1"/>
  <c r="B10" i="16"/>
  <c r="C35" i="32" l="1"/>
  <c r="D5" i="28" l="1"/>
  <c r="C5" i="28"/>
  <c r="B9" i="15" l="1"/>
  <c r="C9" i="15"/>
  <c r="C22" i="14"/>
  <c r="B22" i="14"/>
  <c r="C9" i="13"/>
  <c r="B9" i="13"/>
  <c r="C33" i="6" l="1"/>
  <c r="C5" i="3" l="1"/>
  <c r="B5" i="3"/>
</calcChain>
</file>

<file path=xl/sharedStrings.xml><?xml version="1.0" encoding="utf-8"?>
<sst xmlns="http://schemas.openxmlformats.org/spreadsheetml/2006/main" count="1747" uniqueCount="201">
  <si>
    <t>рублей</t>
  </si>
  <si>
    <t>Наименование и статус муниципального образования Брянской области</t>
  </si>
  <si>
    <t>2021 год</t>
  </si>
  <si>
    <t>2022 год</t>
  </si>
  <si>
    <t>2023 год</t>
  </si>
  <si>
    <t>Городской округ город Брянск</t>
  </si>
  <si>
    <t>Городской округ город Клинцы</t>
  </si>
  <si>
    <t>Жуковский муниципальный округ</t>
  </si>
  <si>
    <t>Нераспределенный резерв</t>
  </si>
  <si>
    <t>Стародубский муниципальный округ</t>
  </si>
  <si>
    <t>ИТОГО:</t>
  </si>
  <si>
    <t>Навлинское городское поселение Навлинского муниципального района</t>
  </si>
  <si>
    <t>Мглинское городское поселение Мглинского муниципального района</t>
  </si>
  <si>
    <t>Локотское городское поселение Брасовского муниципального района</t>
  </si>
  <si>
    <t>Новозыбковский городской округ</t>
  </si>
  <si>
    <t>Выгоничский муниципальный район</t>
  </si>
  <si>
    <t>Мглинский муниципальный район</t>
  </si>
  <si>
    <t>Погарское городское поселение Погарского муниципального района</t>
  </si>
  <si>
    <t>Почепский муниципальный район</t>
  </si>
  <si>
    <t>Клетнянское городское поселение Клетнянского муниципального района</t>
  </si>
  <si>
    <t>Карачевский муниципальный район</t>
  </si>
  <si>
    <t>Суземский муниципальный район</t>
  </si>
  <si>
    <t>Унечский муниципальный район</t>
  </si>
  <si>
    <t>Сельцовский городской округ</t>
  </si>
  <si>
    <t>Городской округ город Фокино</t>
  </si>
  <si>
    <t>Брасовский муниципальный район</t>
  </si>
  <si>
    <t>Брянский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</si>
  <si>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</si>
  <si>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</si>
  <si>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</si>
  <si>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</si>
  <si>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Злынковский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</si>
  <si>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</si>
  <si>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</si>
  <si>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</si>
  <si>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</si>
  <si>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</si>
  <si>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Навлинский муниципальный район</t>
  </si>
  <si>
    <t>Погарский муниципальный район</t>
  </si>
  <si>
    <t>Рогнединский муниципальный район</t>
  </si>
  <si>
    <t>Севский муниципальный район</t>
  </si>
  <si>
    <t>Суражский муниципальный район</t>
  </si>
  <si>
    <t>Трубчевский муниципальный район</t>
  </si>
  <si>
    <t>Дятьковское городское поселение Дятьковского муниципального района</t>
  </si>
  <si>
    <t>Выгоничское городское поселение Выгоничского муниципального района</t>
  </si>
  <si>
    <t>Дубровское городское поселение Дубровского муниципального района</t>
  </si>
  <si>
    <t>Бытошское городское поселение Дятьковского муниципального района</t>
  </si>
  <si>
    <t>Ивотское городское поселение Дятьковского муниципального района</t>
  </si>
  <si>
    <t>Любохонское городское поселение Дятьковского муниципального района</t>
  </si>
  <si>
    <t>Старское городское поселение Дятьковского муниципального района</t>
  </si>
  <si>
    <t>Злынковское городское поселение Злынковского муниципального района</t>
  </si>
  <si>
    <t>Карачевское городское поселение Карачевского муниципального района</t>
  </si>
  <si>
    <t>Комаричское городское поселение Комаричского муниципального района</t>
  </si>
  <si>
    <t>Красногорское городское поселение Красногорского муниципального района</t>
  </si>
  <si>
    <t>Почепское городское поселение Почепского муниципального района</t>
  </si>
  <si>
    <t>Рогнединское городское поселение Рогнединского муниципального района</t>
  </si>
  <si>
    <t>Севское городское поселение Севского муниципального района</t>
  </si>
  <si>
    <t>Суземское городское поселение Суземского муниципального района</t>
  </si>
  <si>
    <t>Суражское городское поселение Суражского муниципального района</t>
  </si>
  <si>
    <t>Унечское городское поселение Унечского муниципального района</t>
  </si>
  <si>
    <t>ГРБС</t>
  </si>
  <si>
    <t>Рз</t>
  </si>
  <si>
    <t>Пр</t>
  </si>
  <si>
    <t>ЦСР</t>
  </si>
  <si>
    <t>ВР</t>
  </si>
  <si>
    <t>01</t>
  </si>
  <si>
    <t>02</t>
  </si>
  <si>
    <t>05</t>
  </si>
  <si>
    <t>03</t>
  </si>
  <si>
    <t>07</t>
  </si>
  <si>
    <t>19 1 13 11270</t>
  </si>
  <si>
    <t>19 1 12 11270</t>
  </si>
  <si>
    <t>12 0 F3 67484</t>
  </si>
  <si>
    <t>Алешинское сельское поселение Дубровского муниципального района</t>
  </si>
  <si>
    <t>Пеклинское сельское поселение Дубровского муниципального района</t>
  </si>
  <si>
    <t>Дубровское сельское поселение Брасовского муниципального района</t>
  </si>
  <si>
    <t>Веребское сельское поселение Брасовского муниципального района</t>
  </si>
  <si>
    <t>Глинищевское сельское поселение Брянского муниципального района</t>
  </si>
  <si>
    <t>Гордеевское сельское поселение Гордеевского муниципального района</t>
  </si>
  <si>
    <t>Уношевское сельское поселение Гордеевского муниципального района</t>
  </si>
  <si>
    <t>Жирятинское сельское поселение Жирятинского муниципального района</t>
  </si>
  <si>
    <t>Климовское городское поселение Климовского муниципального района</t>
  </si>
  <si>
    <t>Чуровичское сельское поселение Климовского муниципального района</t>
  </si>
  <si>
    <t>Коржовоголубовское сельское поселение Клинцовского муниципального района</t>
  </si>
  <si>
    <t>Кокоревское городское поселение Суземского муниципального района</t>
  </si>
  <si>
    <t>Березинское сельское поселение Унечского муниципального района</t>
  </si>
  <si>
    <t>Суворовское сельское поселение Погарского муниципального района</t>
  </si>
  <si>
    <t>Щербиничское сельское поселение Злынковского муниципального района</t>
  </si>
  <si>
    <t>Трубчевское городское поселение Трубчевского муниципального района</t>
  </si>
  <si>
    <t>Белоберезковское городское поселение Трубчевского муниципального района</t>
  </si>
  <si>
    <t>Телецкое сельское поселение Трубчевского муниципального района</t>
  </si>
  <si>
    <t>Новоямское сельское поселение Севского муниципального района</t>
  </si>
  <si>
    <t>Орменское сельское поселение Выгоничского муниципального района</t>
  </si>
  <si>
    <t>Хмелевское сельское поселение Выгоничского муниципального района</t>
  </si>
  <si>
    <t>Чичковское сельское поселение Навлинского муниципального района</t>
  </si>
  <si>
    <t>Суражское городское поселение Суражского муниципльного района</t>
  </si>
  <si>
    <t>521</t>
  </si>
  <si>
    <t>825</t>
  </si>
  <si>
    <t>25 0 P5 17680</t>
  </si>
  <si>
    <t>19 1 14 11270</t>
  </si>
  <si>
    <t>A</t>
  </si>
  <si>
    <t xml:space="preserve">Навлинский муниципальный район </t>
  </si>
  <si>
    <t xml:space="preserve">Ивотское городское поселение Дятьковского муниципального района </t>
  </si>
  <si>
    <t>Слободищенское сельское поселение Дятьковского муниципального района</t>
  </si>
  <si>
    <t>Отчет об исполнении расходов, предусмотренных таблицей 1.1 приложения 15 к Закону Брянской области "Об областном бюджете на 2021 год и на плановый период 2022 и 2023 годов" "Распределение дотаций на выравнивание бюджетной обеспеченности муниципальных районов (муниципальных округов, городских округов) на 2021 год"</t>
  </si>
  <si>
    <t>Утверждено</t>
  </si>
  <si>
    <t>Исполнено</t>
  </si>
  <si>
    <t>Процент исполнения</t>
  </si>
  <si>
    <t>Заместитель Губернатора Брянской области</t>
  </si>
  <si>
    <t>Г.В. Петушкова</t>
  </si>
  <si>
    <t>Начальник отдела межбюджетных отношений</t>
  </si>
  <si>
    <t>Е.М. Боровикова</t>
  </si>
  <si>
    <t>с муниципальными образованиями</t>
  </si>
  <si>
    <t xml:space="preserve">* с учетом постановления Правительства Брянской области от 22.11.2021 № 494-п «О распределении на 2021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округов)» </t>
  </si>
  <si>
    <t xml:space="preserve">** с учетом постановления Правительства Брянской области от 20.12.2021 № 549-п «О распределении на 2021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округов)» </t>
  </si>
  <si>
    <t xml:space="preserve">*** с учетом постановления Правительства Брянской области от 27.12.2021 № 613-п «О распределении на 2021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округов)» </t>
  </si>
  <si>
    <t>Городской округ город Клинцы *</t>
  </si>
  <si>
    <t>Городской округ город Брянск **</t>
  </si>
  <si>
    <t>Новозыбковский городской округ *</t>
  </si>
  <si>
    <t>Сельцовский городской округ **</t>
  </si>
  <si>
    <t>Городской округ город Фокино **</t>
  </si>
  <si>
    <t>Выгоничский муниципальный район *</t>
  </si>
  <si>
    <t>Дубровский муниципальный район **</t>
  </si>
  <si>
    <t>Жирятинский муниципальный район **</t>
  </si>
  <si>
    <t>Злынковский муниципальный район *</t>
  </si>
  <si>
    <t>Климовский муниципальный район *, **</t>
  </si>
  <si>
    <t>Клинцовский муниципальный район *</t>
  </si>
  <si>
    <t>Комаричский муниципальный район **</t>
  </si>
  <si>
    <t>Рогнединский муниципальный район *, **, ***</t>
  </si>
  <si>
    <t>Трубчевский муниципальный район *</t>
  </si>
  <si>
    <t>Отчет об исполнении расходов, предусмотренных таблицей 1.2 приложения 15 к Закону Брянской области "Об областном бюджете на 2021 год и на плановый период 2022 и 2023 годов" "Распределение дотаций на поддержку мер по обеспечению сбалансированности бюджетов муниципальных районов (муниципальных округов, городских округов) на 2021 год"</t>
  </si>
  <si>
    <t xml:space="preserve">Начальник отдела </t>
  </si>
  <si>
    <t>финансов аграрного сектора</t>
  </si>
  <si>
    <t>Т.И. Матюшкина</t>
  </si>
  <si>
    <t>Отчет об исполнении расходов, предусмотренных таблицей 2.1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реализацию государственных программ субъектов Российской Федерации в области использования и охраны водных объектов в рамках государственной программы "Охрана окружающей среды, воспроизводство и использование природных ресурсов Брянской области" на 2021 год"</t>
  </si>
  <si>
    <t>Отчет об исполнении расходов, предусмотренных таблицей 2.3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реализацию мероприятий федеральной целевой программы "Увековечение памяти погибших при защите отечества на 2019-2024 годы" государственной программы "Региональная политика Брянской области" на 2021 год"</t>
  </si>
  <si>
    <t>Начальник отдела финансов</t>
  </si>
  <si>
    <t>социального сектора</t>
  </si>
  <si>
    <t>Н.В. Милехина</t>
  </si>
  <si>
    <t>Отчет об исполнении расходов, предусмотренных таблицей 2.11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реализацию отдельных мероприятий по развитию культуры, культурного наследия, туризма, обеспечению устойчивого развития социально-культурных составляющих качества жизни населения в рамках государственной программы "Развитие культуры и туризма в Брянской области" на 2021 год"</t>
  </si>
  <si>
    <t>Отчет об исполнении расходов, предусмотренных таблицей 2.12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обеспечение развития и укрепления материально-технической базы домов культуры в населенных пунктах с числом жителей до 50 тысяч человек в рамках государственной программы "Развитие культуры и туризма в Брянской области" на 2021 год"</t>
  </si>
  <si>
    <t>Отчет об исполнении расходов, предусмотренных таблицей 2.14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государственную поддержку отрасли культуры для муниципальных учреждений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 на 2021 год"</t>
  </si>
  <si>
    <t>Отчет об исполнении расходов, предусмотренных таблицей 2.15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создание цифровой образовательной среды в общеобразовательных организациях и профессиональных образовательных организациях Брянской области в рамках государственной программы "Развитие образования и науки Брянской области" на 2021 год"</t>
  </si>
  <si>
    <t>Отчет об исполнении расходов, предусмотренных таблицей 2.16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приведение в соответствии с брендбуком "Точка роста" помещений муниципальных общеобразовательных организаций в рамках государственной программы "Развитие образования и науки Брянской области" на 2021 год"</t>
  </si>
  <si>
    <t>Отчет об исполнении расходов, предусмотренных таблицей 2.17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в рамках государственной программы "Развитие образования и науки Брянской области" на 2021 год"</t>
  </si>
  <si>
    <t>Отчет об исполнении расходов, предусмотренных таблицей 2.20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реализацию мероприятий по проведению оздоровительной кампании детей в рамках государственной программы "Развитие образования и науки Брянской области" на 2021 год"</t>
  </si>
  <si>
    <t>Отчет об исполнении расходов, предусмотренных таблицей 2.21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капитальный ремонт кровель муниципальных образовательных организаций в рамках государственной программы "Развитие образования и науки Брянской области" на 2021 год"</t>
  </si>
  <si>
    <t>Отчет об исполнении расходов, предусмотренных таблицей 2.22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замену оконных блоков муниципальных образовательных организаций Брянской области в рамках государственной программы "Развитие образования и науки Брянской области" на 2021 год"</t>
  </si>
  <si>
    <t>Отчет об исполнении расходов, предусмотренных таблицей 2.23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капитальный ремонт бассейнов муниципальных образовательных организаций Брянской области в рамках государственной программы "Развитие образования и науки Брянской области" на 2021 год"</t>
  </si>
  <si>
    <t>Отчет об исполнении расходов, предусмотренных таблицей 2.44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сохранение, использование, популяризацию и государственную охрану объектов культурного наследия в рамках подпрограммы "Охрана и сохранение историко-культурного наследия Брянской области" государственной программы "Развитие культуры и туризма Брянской области" на 2021 год"</t>
  </si>
  <si>
    <t>Отчет об исполнении расходов, предусмотренных таблицей 2.46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оснащение новых мест в общеобразовательных организациях средствами обучения и воспитания, необходимыми для реализации образовательных программ начального общего, основного общего и среднего общего образования в рамках регионального проекта "Современная школа  (Брянская область)" государственной программы "Создание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обучения" на 2021 год"</t>
  </si>
  <si>
    <t>Отчет об исполнении расходов, предусмотренных таблицей 3.1 приложения 15 к Закону Брянской области "Об областном бюджете на 2021 год и на плановый период 2022 и 2023 годов" "Распределение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Брянской области по организации проведения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по организации мероприятий при осуществлении деятельности по обращению с животными без владельцев на 2021 год"</t>
  </si>
  <si>
    <t>аграрного сектора</t>
  </si>
  <si>
    <t>Отчет об исполнении расходов, предусмотренных таблицей 3.2 приложения 15 к Закону Брянской области "Об областном бюджете на 2021 год и на плановый период 2022 и 2023 годов" "Распределение субвенций бюджетам муниципальных образований на 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2021 год"</t>
  </si>
  <si>
    <t>Отчет об исполнении расходов, предусмотренных таблицей 3.3 приложения 15 к Закону Брянской области "Об областном бюджете на 2021 год и на плановый период 2022 и 2023 годов" "Распределение субвенций бюджетам муниципальных районов (муниципальных округов, городских округов) на финансовое обеспечение осуществления отдельных полномочий в сфере образования на 2021 год"</t>
  </si>
  <si>
    <t>Отчет об исполнении расходов, предусмотренных таблицей 3.4 приложения 15 к Закону Брянской области "Об областном бюджете на 2021 год и на плановый период 2022 и 2023 годов" "Распределение субвенций бюджетам муниципальных районов (муниципальных округов, городских округов) на выплату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на 2021 год"</t>
  </si>
  <si>
    <t>Отчет об исполнении расходов, предусмотренных таблицей 3.5 приложения 15 к Закону Брянской области "Об областном бюджете на 2021 год и на плановый период 2022 и 2023 годов" "Распределение субвенций бюджетам муниципальных районов на выравнивание бюджетной обеспеченности поселений на 2021 год"</t>
  </si>
  <si>
    <t>Отчет об исполнении расходов, предусмотренных таблицей 3.6 приложения 15 к Закону Брянской области "Об областном бюджете на 2021 год и на плановый период 2022 и 2023 годов" "Распределение субвенций бюджетам муниципальных районов (муниципальных округов, городских округов) на обеспечение сохранности жилых помещений, закрепленных за детьми-сиротами и детьми, оставшимися без попечения родителей на 2021 год"</t>
  </si>
  <si>
    <t>Отчет об исполнении расходов, предусмотренных таблицей 3.7 приложения 15 к Закону Брянской области "Об областном бюджете на 2021 год и на плановый период 2022 и 2023 годов" "Распределение субвенций бюджетам муниципальных районов (муниципальных округов, городских округов) на организацию и осуществление деятельности по опеке и попечительству на 2021 год"</t>
  </si>
  <si>
    <t>Отчет об исполнении расходов, предусмотренных таблицей 3.8 приложения 15 к Закону Брянской области "Об областном бюджете на 2021 год и на плановый период 2022 и 2023 годов" "Распределение субвенций бюджетам муниципальных районов (муниципальных округов, городских округов)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на 2021 год"</t>
  </si>
  <si>
    <t>Отчет об исполнении расходов, предусмотренных таблицей 3.9 приложения 15 к Закону Брянской области "Об областном бюджете на 2021 год и на плановый период 2022 и 2023 годов" "Распределение субвенций бюджетам муниципальных районов (муниципальных округов, городских округов) на выплату единовременных пособий при всех формах устройства детей, лишенных родительского попечения, в семью на 2021 год"</t>
  </si>
  <si>
    <t>Отчет об исполнении расходов, предусмотренных таблицей 4.1 приложения 15 к Закону Брянской области "Об областном бюджете на 2021 год и на плановый период 2022 и 2023 годов" "Распределение иных межбюджетных трансфертов бюджетам муниципальных районов (муниципальных округов, городских округов) на создание модельных муниципальных библиотек в рамках регионального проекта "Культурная среда (Брянская область)" государственной программы "Развитие культуры и туризма в Брянской области" на 2021 год"</t>
  </si>
  <si>
    <t>Отчет об исполнении расходов, предусмотренных таблицей 4.2 приложения 15 к Закону Брянской области "Об областном бюджете на 2021 год и на плановый период 2022 и 2023 годов" "Распределение иных межбюджетных трансфертов бюджетам муниципальных районов (муниципальных округов, городских округов) на создание виртуальных концертных залов в рамках регионального проекта "Цифровая культура (Брянская область)" государственной программы "Развитие культуры и туризма в Брянской области" на 2021 год"</t>
  </si>
  <si>
    <t>Отчет об исполнении расходов, предусмотренных таблицей 4.3 приложения 15 к Закону Брянской области "Об областном бюджете на 2021 год и на плановый период 2022 и 2023 годов" "Распределение иных межбюджетных трансфертов бюджетам муниципальных районов (муниципальных округов, городских округов) на выплату ежемесячного денежного вознаграждения за классное руководство педагогическим работникам муниципальных общеобразовательных организаций в рамках государственной программы "Развитие образования и науки Брянской области" на 2021 год"</t>
  </si>
  <si>
    <t>Отчет об исполнении расходов, предусмотренных таблицей 2.10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государственную поддержку отрасли культуры для муниципальных учреждений дополнительного образования сферы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 на 2021 год"</t>
  </si>
  <si>
    <t>Отчет об исполнении расходов, предусмотренных таблицей 2.36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реализацию мероприятий по обеспечению жильем молодых семей в рамках подпрограммы "Обеспечение жильем молодых семей в Брянской области" государственной программы "Социальная и демографическая политика Брянской области" на 2021 год"</t>
  </si>
  <si>
    <t>государственного долга</t>
  </si>
  <si>
    <t>М.И. Голованова</t>
  </si>
  <si>
    <t>Отчет об исполнении расходов, предусмотренных таблицей 2.37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оснащение объектов спортивной инфраструктуры спортивно-технологическим оборудованием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 на 2021 год"</t>
  </si>
  <si>
    <t>Отчет об исполнении расходов, предусмотренных таблицей 2.38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приобретение спортивного оборудования и инвентаря для приведения организаций спортивной подготовки в нормативное состояние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 на 2021 год"</t>
  </si>
  <si>
    <t>Отчет об исполнении расходов, предусмотренных таблицей 2.39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 на 2021 год"</t>
  </si>
  <si>
    <t>Отчет об исполнении расходов, предусмотренных таблицей 2.41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проведение ремонта спортивных сооружений в рамках регионального проекта "Спорт-норма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 на 2021 год"</t>
  </si>
  <si>
    <t>Отчет об исполнении расходов, предусмотренных таблицей 2.42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развитие материально-технической базы спортивных объектов, вводимых в эксплутацию на территории Брянской области, в рамках государственной программы "Развитие физической культуры и спорта Брянской области" на 2021 год"</t>
  </si>
  <si>
    <t>Отчет об исполнении расходов, предусмотренных таблицей 2.30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"Развитие социальной и инженерной инфраструктуры Брянской области"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2021 год"</t>
  </si>
  <si>
    <t>реального сектора</t>
  </si>
  <si>
    <t>Е.В. Волкова</t>
  </si>
  <si>
    <t>Отчет об исполнении расходов, предусмотренных таблицей 2.13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государственной программы "Развитие культуры и туризма в Брянской области" на 2021 год"</t>
  </si>
  <si>
    <t>Отчет об исполнении расходов, предусмотренных таблицей 2.31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регионального проекта "Содействие занятости (Брянская область)" государственной программы "Развитие образования и науки Брянской области" на 2021 год"</t>
  </si>
  <si>
    <t>Отчет об исполнении расходов, предусмотренных таблицей 2.32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софинансирование объектов капитальных вложений на создание новых мест в общеобразовательных организациях в рамках регионального проекта "Современная школа (Брянская область)" государственной программы "Создание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обучения" на 2021 год"</t>
  </si>
  <si>
    <t>Отчет об исполнении расходов, предусмотренных таблицей 2.34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государственной программы "Развитие физической культуры и спорта Брянской области" на 2021 год"</t>
  </si>
  <si>
    <t>Отчет об исполнении расходов, предусмотренных таблицей 2.35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создание и модернизацию объектов спортивной инфраструктуры муниципальной собственности для занятий физической культурой и спортом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 на 2021 год"</t>
  </si>
  <si>
    <t>Отчет об исполнении расходов, предусмотренных таблицей 2.45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софинансирование объектов капитальных вложений муниципальной собственности в рамках государственной программы "Развитие образования и науки Брянской области" на 2021 год"</t>
  </si>
  <si>
    <t>Отчет об исполнении расходов, предусмотренных таблицей 3.10 приложения 15 к Закону Брянской области "Об областном бюджете на 2021 год и на плановый период 2022 и 2023 годов" "Распределение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Брянской области в области охраны труда и уведомительной регистрации территориальных соглашений и коллективных договоров на 2021 год"</t>
  </si>
  <si>
    <t>общегосударственных расходов</t>
  </si>
  <si>
    <t>А.В. Доронина</t>
  </si>
  <si>
    <t>Отчет об исполнении расходов, предусмотренных таблицей 3.11 приложения 15 к Закону Брянской области "Об областном бюджете на 2021 год и на плановый период 2022 и 2023 годов" "Распределение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Российской Федерации по подготовке и проведению Всероссийской переписи населения 2020 года"</t>
  </si>
  <si>
    <t>Отчет об исполнении расходов, предусмотренных таблицей 3.12 приложения 15 к Закону Брянской области "Об областном бюджете на 2021 год и на плановый период 2022 и 2023 годов" "Распределение субвенций бюджетам муниципальных районов (муниципальных округов, городских округов) на осуществление переданных государственных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 на 2021 год"</t>
  </si>
  <si>
    <t>Отчет об исполнении расходов, предусмотренных таблицей 3.13 приложения 15 к Закону Брянской области "Об областном бюджете на 2021 год и на плановый период 2022 и 2023 годов" "Распределение субвенций бюджетам муниципальных образований на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несовершеннолетних, организации деятельности административных комиссий и определения перечня должностных лиц органов местного самоуправления, уполномоченных составлять протоколы об административных правонарушениях на 2021 год"</t>
  </si>
  <si>
    <t>Отчет об исполнении расходов, предусмотренных таблицей 3.14 приложения 15 к Закону Брянской области "Об областном бюджете на 2021 год и на плановый период 2022 и 2023 годов" "Распределение субвенций бюджетам муниципальных образований на осуществление отдельных государственных полномочий Российской Федерации по первичному воинскому учету на территориях, где отсутствуют военные комиссариаты на 2021 год"</t>
  </si>
  <si>
    <t>Отчет об исполнении расходов, предусмотренных таблицей 2.4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обеспечение устойчивого сокращения непригодного для проживания жилищного фонда в рамках регионального проекта "Обеспечение устойчивого сокращения непригодного для проживания жилищного фонда (Брянская область)" государственной программы "Развитие топливно-энергетического комплекса и жилищно-коммунального хозяйства Брянской области" на 2021 год"</t>
  </si>
  <si>
    <t>Отчет об исполнении расходов, предусмотренных таблицей 2.5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подготовку объектов жилищно-коммунального хозяйства к зиме в рамках государственной программы "Развитие топливно-энергетического комплекса и жилищно-коммунального хозяйства Брянской области" на 2021 год"</t>
  </si>
  <si>
    <t>Отчет об исполнении расходов, предусмотренных таблицей 2.6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"Чистая вода" государственной программы "Развитие топливно-энергетического комплекса и жилищно-коммунального хозяйства Брянской области" на 2021 год"</t>
  </si>
  <si>
    <t>Отчет об исполнении расходов, предусмотренных таблицей 2.7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"Строительство и реконструкция очистных сооружений в населенных пунктах Брянской области" государственной программы "Развитие топливно-энергетического комплекса и жилищно-коммунального хозяйства Брянской области" на 2021 год"</t>
  </si>
  <si>
    <t>Отчет об исполнении расходов, предусмотренных таблицей 2.8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реализацию программ формирования современной городской среды в рамках регионального проекта "Формирование комфортной городской среды (Брянская область)" государственной программы "Формирование современной городской среды Брянской области" на 2021 год"</t>
  </si>
  <si>
    <t>Отчет об исполнении расходов, предусмотренных таблицей 2.9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строительство и реконструкцию (модернизацию) объектов питьевого водоснабжения в рамках регионального проекта "Чистая вода (Брянская область)" государственной программы "Развитие топливно-энергетического комплекса и жилищно-коммунального хозяйства Брянской области" на 2021 год"</t>
  </si>
  <si>
    <t>Отчет об исполнении расходов, предусмотренных таблицей 2.25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развитие транспортной инфраструктуры на сельских территориях в рамках ведомственного проекта "Развитие транспортной инфраструктуры на сельских территориях" подпрограммы "Создание и развитие инфраструктуры на сельских территориях" государственной программы "Комплексное развитие сельских территорий Брянской области" на 2021 год"</t>
  </si>
  <si>
    <t>Отчет об исполнении расходов, предусмотренных таблицей 2.26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развитие и совершенствование сети автомобильных дорог общего пользования местного значения в рамках регионального проекта "Жилье (Брянская область)" подпрограммы "Стимулирование развития жилищного строительства в Брянской области"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2021 год"</t>
  </si>
  <si>
    <t>Отчет об исполнении расходов, предусмотренных таблицей 2.28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развитие и совершенствование сети автомобильных дорог местного значения общего пользования в рамках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2021 год"</t>
  </si>
  <si>
    <t>Отчет об исполнении расходов, предусмотренных таблицей 2.29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образований на обеспечение сохранности автомобильных дорог местного значения и условий безопасности движения по ним в рамках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2021 год"</t>
  </si>
  <si>
    <t>Отчет об исполнении расходов, предусмотренных таблицей 4.4 приложения 15 к Закону Брянской области "Об областном бюджете на 2021 год и на плановый период 2022 и 2023 годов" "Распределение иных межбюджетных трансфертов бюджетам муниципальных образований на финансовое обеспечение дорожной деятельности в рамках регионального проекта "Региональная и местная дорожная сеть (Брянская область)"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2021 год"</t>
  </si>
  <si>
    <t>Отчет об исполнении расходов, предусмотренных таблицей 2.43 приложения 15 к Закону Брянской области "Об областном бюджете на 2021 год и на плановый период 2022 и 2023 годов" "Распределение субсидий бюджетам муниципальных районов (муниципальных округов, городских округов) на обеспечение жильем тренеров, тренеров-преподавателей учреждений физической культуры и спорта Брянской области в рамках подпрограммы "Обеспечение жильем тренеров, тренеров-преподавателей государственных и муниципальных учреждений физической культуры и спорта Брянской области" государственной программы "Развитие физической культуры и спорта Брянской области" на 2021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</si>
</sst>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[$-419]General"/>
    <numFmt numFmtId="169" formatCode="_(&quot;$&quot;* #,##0_);_(&quot;$&quot;* \(#,##0\);_(&quot;$&quot;* &quot;-&quot;_);_(@_)"/>
    <numFmt numFmtId="170" formatCode="_(* #,##0_);_(* \(#,##0\);_(* &quot;-&quot;_);_(@_)"/>
    <numFmt numFmtId="171" formatCode="_(* #,##0.00_);_(* \(#,##0.00\);_(* &quot;-&quot;??_);_(@_)"/>
    <numFmt numFmtId="172" formatCode="#,##0.0"/>
  </numFmts>
  <fonts count="39" x14ac:knownFonts="1">
    <font>
      <sz val="10"/>
      <color theme="1"/>
      <name val="Segoe UI"/>
      <family val="2"/>
      <charset val="204"/>
    </font>
    <font>
      <sz val="11"/>
      <color theme="1"/>
      <name val="Verdana"/>
      <family val="2"/>
      <charset val="204"/>
      <scheme val="minor"/>
    </font>
    <font>
      <sz val="11"/>
      <color theme="1"/>
      <name val="Verdana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Segoe UI"/>
      <family val="2"/>
      <charset val="204"/>
    </font>
    <font>
      <b/>
      <sz val="18"/>
      <color theme="3"/>
      <name val="Verdana"/>
      <family val="2"/>
      <charset val="204"/>
      <scheme val="major"/>
    </font>
    <font>
      <b/>
      <sz val="15"/>
      <color theme="3"/>
      <name val="Verdana"/>
      <family val="2"/>
      <charset val="204"/>
      <scheme val="minor"/>
    </font>
    <font>
      <b/>
      <sz val="13"/>
      <color theme="3"/>
      <name val="Verdana"/>
      <family val="2"/>
      <charset val="204"/>
      <scheme val="minor"/>
    </font>
    <font>
      <b/>
      <sz val="11"/>
      <color theme="3"/>
      <name val="Verdana"/>
      <family val="2"/>
      <charset val="204"/>
      <scheme val="minor"/>
    </font>
    <font>
      <sz val="11"/>
      <color rgb="FF006100"/>
      <name val="Verdana"/>
      <family val="2"/>
      <charset val="204"/>
      <scheme val="minor"/>
    </font>
    <font>
      <sz val="11"/>
      <color rgb="FF9C0006"/>
      <name val="Verdana"/>
      <family val="2"/>
      <charset val="204"/>
      <scheme val="minor"/>
    </font>
    <font>
      <sz val="11"/>
      <color rgb="FF9C6500"/>
      <name val="Verdana"/>
      <family val="2"/>
      <charset val="204"/>
      <scheme val="minor"/>
    </font>
    <font>
      <sz val="11"/>
      <color rgb="FF3F3F76"/>
      <name val="Verdana"/>
      <family val="2"/>
      <charset val="204"/>
      <scheme val="minor"/>
    </font>
    <font>
      <b/>
      <sz val="11"/>
      <color rgb="FF3F3F3F"/>
      <name val="Verdana"/>
      <family val="2"/>
      <charset val="204"/>
      <scheme val="minor"/>
    </font>
    <font>
      <b/>
      <sz val="11"/>
      <color rgb="FFFA7D00"/>
      <name val="Verdana"/>
      <family val="2"/>
      <charset val="204"/>
      <scheme val="minor"/>
    </font>
    <font>
      <sz val="11"/>
      <color rgb="FFFA7D00"/>
      <name val="Verdana"/>
      <family val="2"/>
      <charset val="204"/>
      <scheme val="minor"/>
    </font>
    <font>
      <b/>
      <sz val="11"/>
      <color theme="0"/>
      <name val="Verdana"/>
      <family val="2"/>
      <charset val="204"/>
      <scheme val="minor"/>
    </font>
    <font>
      <sz val="11"/>
      <color rgb="FFFF0000"/>
      <name val="Verdana"/>
      <family val="2"/>
      <charset val="204"/>
      <scheme val="minor"/>
    </font>
    <font>
      <i/>
      <sz val="11"/>
      <color rgb="FF7F7F7F"/>
      <name val="Verdana"/>
      <family val="2"/>
      <charset val="204"/>
      <scheme val="minor"/>
    </font>
    <font>
      <b/>
      <sz val="11"/>
      <color theme="1"/>
      <name val="Verdana"/>
      <family val="2"/>
      <charset val="204"/>
      <scheme val="minor"/>
    </font>
    <font>
      <sz val="11"/>
      <color theme="0"/>
      <name val="Verdana"/>
      <family val="2"/>
      <charset val="204"/>
      <scheme val="minor"/>
    </font>
    <font>
      <sz val="10"/>
      <color rgb="FF000000"/>
      <name val="Verdana"/>
      <family val="2"/>
      <charset val="204"/>
      <scheme val="minor"/>
    </font>
    <font>
      <b/>
      <sz val="10"/>
      <color rgb="FF000000"/>
      <name val="Verdana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sz val="13"/>
      <color rgb="FF000000"/>
      <name val="Arial"/>
      <family val="2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3D3D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4">
    <xf numFmtId="0" fontId="0" fillId="0" borderId="0">
      <alignment horizontal="center" vertical="center" wrapText="1"/>
    </xf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>
      <alignment horizontal="center" vertical="center" wrapText="1"/>
    </xf>
    <xf numFmtId="0" fontId="5" fillId="0" borderId="0" applyNumberFormat="0" applyFill="0" applyBorder="0" applyAlignment="0" applyProtection="0"/>
    <xf numFmtId="0" fontId="3" fillId="0" borderId="0">
      <alignment vertical="top" wrapText="1"/>
    </xf>
    <xf numFmtId="0" fontId="6" fillId="0" borderId="2" applyNumberFormat="0" applyFill="0" applyAlignment="0" applyProtection="0"/>
    <xf numFmtId="9" fontId="3" fillId="0" borderId="0" applyFont="0" applyFill="0" applyBorder="0" applyAlignment="0" applyProtection="0"/>
    <xf numFmtId="0" fontId="21" fillId="0" borderId="0">
      <alignment horizontal="left" vertical="center" wrapText="1"/>
    </xf>
    <xf numFmtId="0" fontId="21" fillId="0" borderId="0">
      <alignment horizontal="left" vertical="center" wrapText="1"/>
    </xf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22" fillId="0" borderId="0">
      <alignment horizontal="center" vertical="center" wrapText="1"/>
    </xf>
    <xf numFmtId="0" fontId="21" fillId="0" borderId="0">
      <alignment horizontal="right" vertical="center" wrapText="1"/>
    </xf>
    <xf numFmtId="0" fontId="1" fillId="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0" borderId="1">
      <alignment horizontal="center" vertical="center" wrapText="1"/>
    </xf>
    <xf numFmtId="0" fontId="21" fillId="0" borderId="1">
      <alignment horizontal="left" vertical="center" wrapText="1"/>
    </xf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0" borderId="1">
      <alignment horizontal="center" vertical="center" wrapText="1"/>
    </xf>
    <xf numFmtId="4" fontId="21" fillId="0" borderId="1">
      <alignment horizontal="right" vertical="center" wrapText="1"/>
    </xf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0" fillId="25" borderId="0" applyNumberFormat="0" applyBorder="0" applyAlignment="0" applyProtection="0"/>
    <xf numFmtId="0" fontId="14" fillId="26" borderId="5" applyNumberFormat="0" applyAlignment="0" applyProtection="0"/>
    <xf numFmtId="0" fontId="16" fillId="27" borderId="8" applyNumberFormat="0" applyAlignment="0" applyProtection="0"/>
    <xf numFmtId="168" fontId="23" fillId="0" borderId="0"/>
    <xf numFmtId="0" fontId="1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2" fillId="29" borderId="5" applyNumberFormat="0" applyAlignment="0" applyProtection="0"/>
    <xf numFmtId="0" fontId="15" fillId="0" borderId="7" applyNumberFormat="0" applyFill="0" applyAlignment="0" applyProtection="0"/>
    <xf numFmtId="0" fontId="11" fillId="30" borderId="0" applyNumberFormat="0" applyBorder="0" applyAlignment="0" applyProtection="0"/>
    <xf numFmtId="0" fontId="24" fillId="31" borderId="9" applyNumberFormat="0" applyFont="0" applyAlignment="0" applyProtection="0"/>
    <xf numFmtId="0" fontId="13" fillId="26" borderId="6" applyNumberFormat="0" applyAlignment="0" applyProtection="0"/>
    <xf numFmtId="0" fontId="19" fillId="0" borderId="10" applyNumberFormat="0" applyFill="0" applyAlignment="0" applyProtection="0"/>
    <xf numFmtId="0" fontId="17" fillId="0" borderId="0" applyNumberFormat="0" applyFill="0" applyBorder="0" applyAlignment="0" applyProtection="0"/>
    <xf numFmtId="49" fontId="25" fillId="0" borderId="11">
      <alignment horizontal="center" vertical="top" shrinkToFit="1"/>
    </xf>
    <xf numFmtId="49" fontId="25" fillId="0" borderId="11">
      <alignment horizontal="center" vertical="top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6" fillId="0" borderId="0"/>
    <xf numFmtId="0" fontId="25" fillId="0" borderId="0">
      <alignment vertical="top" wrapText="1"/>
    </xf>
    <xf numFmtId="0" fontId="3" fillId="0" borderId="0">
      <alignment vertical="top" wrapText="1"/>
    </xf>
    <xf numFmtId="0" fontId="2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5" fillId="0" borderId="0" applyFont="0" applyFill="0" applyBorder="0" applyAlignment="0" applyProtection="0"/>
    <xf numFmtId="171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4" fillId="0" borderId="0"/>
    <xf numFmtId="0" fontId="34" fillId="0" borderId="0"/>
  </cellStyleXfs>
  <cellXfs count="61">
    <xf numFmtId="0" fontId="0" fillId="0" borderId="0" xfId="0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>
      <alignment horizontal="center" vertical="center" wrapText="1"/>
    </xf>
    <xf numFmtId="4" fontId="27" fillId="0" borderId="0" xfId="0" applyNumberFormat="1" applyFont="1">
      <alignment horizontal="center" vertical="center" wrapText="1"/>
    </xf>
    <xf numFmtId="0" fontId="28" fillId="0" borderId="0" xfId="9" applyFont="1" applyFill="1" applyBorder="1" applyAlignment="1">
      <alignment horizontal="center" vertical="center" wrapText="1"/>
    </xf>
    <xf numFmtId="0" fontId="29" fillId="0" borderId="0" xfId="8" applyFont="1" applyFill="1" applyAlignment="1">
      <alignment vertical="center" wrapText="1"/>
    </xf>
    <xf numFmtId="0" fontId="29" fillId="0" borderId="0" xfId="10" applyNumberFormat="1" applyFont="1" applyFill="1" applyAlignment="1">
      <alignment horizontal="right" vertical="center" wrapText="1"/>
    </xf>
    <xf numFmtId="0" fontId="30" fillId="0" borderId="0" xfId="0" applyFont="1" applyAlignment="1">
      <alignment horizontal="left" vertical="center" wrapText="1"/>
    </xf>
    <xf numFmtId="4" fontId="30" fillId="0" borderId="0" xfId="0" applyNumberFormat="1" applyFont="1">
      <alignment horizontal="center" vertical="center" wrapText="1"/>
    </xf>
    <xf numFmtId="4" fontId="30" fillId="0" borderId="0" xfId="0" applyNumberFormat="1" applyFont="1" applyAlignment="1">
      <alignment horizontal="right" vertical="center" wrapText="1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4" fontId="30" fillId="0" borderId="1" xfId="0" applyNumberFormat="1" applyFont="1" applyBorder="1">
      <alignment horizontal="center" vertical="center" wrapText="1"/>
    </xf>
    <xf numFmtId="0" fontId="30" fillId="0" borderId="1" xfId="0" applyFont="1" applyBorder="1">
      <alignment horizontal="center" vertical="center" wrapText="1"/>
    </xf>
    <xf numFmtId="0" fontId="30" fillId="0" borderId="0" xfId="0" applyFo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4" fontId="30" fillId="0" borderId="0" xfId="0" applyNumberFormat="1" applyFont="1" applyBorder="1" applyAlignment="1">
      <alignment horizontal="right" vertical="center" wrapText="1"/>
    </xf>
    <xf numFmtId="4" fontId="30" fillId="32" borderId="1" xfId="0" applyNumberFormat="1" applyFont="1" applyFill="1" applyBorder="1">
      <alignment horizontal="center" vertical="center" wrapText="1"/>
    </xf>
    <xf numFmtId="4" fontId="32" fillId="0" borderId="0" xfId="0" applyNumberFormat="1" applyFont="1">
      <alignment horizontal="center" vertical="center" wrapText="1"/>
    </xf>
    <xf numFmtId="4" fontId="27" fillId="0" borderId="0" xfId="0" applyNumberFormat="1" applyFont="1">
      <alignment horizontal="center" vertical="center" wrapText="1"/>
    </xf>
    <xf numFmtId="4" fontId="30" fillId="0" borderId="0" xfId="0" applyNumberFormat="1" applyFont="1">
      <alignment horizontal="center" vertical="center" wrapText="1"/>
    </xf>
    <xf numFmtId="0" fontId="27" fillId="0" borderId="0" xfId="0" applyFont="1">
      <alignment horizontal="center" vertical="center" wrapText="1"/>
    </xf>
    <xf numFmtId="4" fontId="30" fillId="0" borderId="0" xfId="0" applyNumberFormat="1" applyFont="1" applyBorder="1">
      <alignment horizontal="center" vertical="center" wrapText="1"/>
    </xf>
    <xf numFmtId="0" fontId="30" fillId="0" borderId="0" xfId="0" applyFont="1">
      <alignment horizontal="center" vertical="center" wrapText="1"/>
    </xf>
    <xf numFmtId="0" fontId="32" fillId="0" borderId="0" xfId="0" applyFont="1">
      <alignment horizontal="center" vertical="center" wrapText="1"/>
    </xf>
    <xf numFmtId="4" fontId="33" fillId="0" borderId="0" xfId="0" applyNumberFormat="1" applyFo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4" fontId="33" fillId="0" borderId="1" xfId="0" applyNumberFormat="1" applyFont="1" applyBorder="1">
      <alignment horizontal="center" vertical="center" wrapText="1"/>
    </xf>
    <xf numFmtId="4" fontId="30" fillId="0" borderId="0" xfId="0" applyNumberFormat="1" applyFont="1">
      <alignment horizontal="center" vertical="center" wrapText="1"/>
    </xf>
    <xf numFmtId="0" fontId="30" fillId="0" borderId="0" xfId="0" applyFont="1">
      <alignment horizontal="center" vertical="center" wrapText="1"/>
    </xf>
    <xf numFmtId="4" fontId="30" fillId="0" borderId="0" xfId="0" applyNumberFormat="1" applyFo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72" fontId="33" fillId="0" borderId="1" xfId="0" applyNumberFormat="1" applyFont="1" applyBorder="1">
      <alignment horizontal="center" vertical="center" wrapText="1"/>
    </xf>
    <xf numFmtId="172" fontId="30" fillId="0" borderId="1" xfId="0" applyNumberFormat="1" applyFont="1" applyBorder="1">
      <alignment horizontal="center" vertical="center" wrapText="1"/>
    </xf>
    <xf numFmtId="0" fontId="28" fillId="33" borderId="12" xfId="91" applyNumberFormat="1" applyFont="1" applyFill="1" applyBorder="1" applyAlignment="1">
      <alignment horizontal="center" vertical="center" wrapText="1"/>
    </xf>
    <xf numFmtId="0" fontId="28" fillId="33" borderId="12" xfId="91" applyNumberFormat="1" applyFont="1" applyFill="1" applyBorder="1" applyAlignment="1">
      <alignment horizontal="center" vertical="center" wrapText="1"/>
    </xf>
    <xf numFmtId="0" fontId="35" fillId="0" borderId="0" xfId="92" applyFont="1" applyFill="1" applyBorder="1"/>
    <xf numFmtId="0" fontId="36" fillId="0" borderId="0" xfId="8" applyFont="1" applyAlignment="1"/>
    <xf numFmtId="0" fontId="35" fillId="0" borderId="0" xfId="93" applyFont="1" applyFill="1" applyBorder="1"/>
    <xf numFmtId="0" fontId="30" fillId="0" borderId="0" xfId="0" applyFont="1">
      <alignment horizontal="center" vertical="center" wrapText="1"/>
    </xf>
    <xf numFmtId="4" fontId="30" fillId="0" borderId="0" xfId="0" applyNumberFormat="1" applyFo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4" fontId="38" fillId="0" borderId="0" xfId="0" applyNumberFormat="1" applyFo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28" fillId="33" borderId="14" xfId="91" applyNumberFormat="1" applyFont="1" applyFill="1" applyBorder="1" applyAlignment="1">
      <alignment horizontal="center" vertical="center" wrapText="1"/>
    </xf>
    <xf numFmtId="0" fontId="28" fillId="33" borderId="1" xfId="91" applyNumberFormat="1" applyFont="1" applyFill="1" applyBorder="1" applyAlignment="1">
      <alignment horizontal="center" vertical="center" wrapText="1"/>
    </xf>
    <xf numFmtId="0" fontId="30" fillId="0" borderId="0" xfId="0" applyFont="1">
      <alignment horizontal="center" vertical="center" wrapText="1"/>
    </xf>
    <xf numFmtId="4" fontId="30" fillId="0" borderId="0" xfId="0" applyNumberFormat="1" applyFont="1">
      <alignment horizontal="center" vertical="center" wrapText="1"/>
    </xf>
    <xf numFmtId="0" fontId="30" fillId="0" borderId="0" xfId="0" applyFont="1">
      <alignment horizontal="center" vertical="center" wrapText="1"/>
    </xf>
    <xf numFmtId="4" fontId="30" fillId="0" borderId="0" xfId="0" applyNumberFormat="1" applyFont="1">
      <alignment horizontal="center" vertical="center" wrapText="1"/>
    </xf>
    <xf numFmtId="4" fontId="30" fillId="0" borderId="0" xfId="0" applyNumberFormat="1" applyFont="1">
      <alignment horizontal="center" vertical="center" wrapText="1"/>
    </xf>
    <xf numFmtId="0" fontId="33" fillId="0" borderId="0" xfId="0" applyFont="1">
      <alignment horizontal="center" vertical="center" wrapText="1"/>
    </xf>
    <xf numFmtId="0" fontId="35" fillId="0" borderId="0" xfId="8" applyFont="1" applyAlignment="1">
      <alignment horizontal="right"/>
    </xf>
    <xf numFmtId="0" fontId="31" fillId="0" borderId="0" xfId="0" applyFont="1">
      <alignment horizontal="center" vertical="center" wrapText="1"/>
    </xf>
    <xf numFmtId="0" fontId="37" fillId="0" borderId="0" xfId="92" applyFont="1" applyFill="1" applyAlignment="1">
      <alignment horizontal="justify" vertical="center" wrapText="1"/>
    </xf>
    <xf numFmtId="0" fontId="31" fillId="0" borderId="0" xfId="0" applyNumberFormat="1" applyFont="1">
      <alignment horizontal="center" vertical="center" wrapText="1"/>
    </xf>
    <xf numFmtId="0" fontId="31" fillId="0" borderId="0" xfId="0" applyFont="1" applyBorder="1">
      <alignment horizontal="center" vertical="center" wrapText="1"/>
    </xf>
    <xf numFmtId="0" fontId="31" fillId="32" borderId="0" xfId="0" applyFont="1" applyFill="1">
      <alignment horizontal="center" vertical="center" wrapText="1"/>
    </xf>
    <xf numFmtId="0" fontId="29" fillId="0" borderId="0" xfId="7" applyFont="1" applyFill="1" applyAlignment="1">
      <alignment horizontal="right" vertical="center" wrapText="1"/>
    </xf>
  </cellXfs>
  <cellStyles count="94">
    <cellStyle name="1. Заголовок приложения" xfId="11"/>
    <cellStyle name="2. Номер таблицы" xfId="12"/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3. Заголовок таблицы" xfId="19"/>
    <cellStyle name="4. Единица измерения" xfId="20"/>
    <cellStyle name="40% - Accent1" xfId="21"/>
    <cellStyle name="40% - Accent2" xfId="22"/>
    <cellStyle name="40% - Accent3" xfId="23"/>
    <cellStyle name="40% - Accent4" xfId="24"/>
    <cellStyle name="40% - Accent5" xfId="25"/>
    <cellStyle name="40% - Accent6" xfId="26"/>
    <cellStyle name="5. Заголовки столбцов" xfId="27"/>
    <cellStyle name="6. Наименование ППО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7. Код ППО" xfId="35"/>
    <cellStyle name="8. Суммы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cel Built-in Normal" xfId="46"/>
    <cellStyle name="Explanatory Text" xfId="47"/>
    <cellStyle name="Good" xfId="48"/>
    <cellStyle name="Heading 1" xfId="9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rmal 2" xfId="6"/>
    <cellStyle name="Note" xfId="55"/>
    <cellStyle name="Output" xfId="56"/>
    <cellStyle name="Title" xfId="7"/>
    <cellStyle name="Total" xfId="57"/>
    <cellStyle name="Warning Text" xfId="58"/>
    <cellStyle name="xl25" xfId="59"/>
    <cellStyle name="xl30" xfId="60"/>
    <cellStyle name="Денежный" xfId="5" builtinId="4" hidden="1"/>
    <cellStyle name="Денежный [0]" xfId="3" builtinId="7" hidden="1"/>
    <cellStyle name="Денежный [0]" xfId="91" builtinId="7"/>
    <cellStyle name="Денежный [0] 2" xfId="61"/>
    <cellStyle name="Денежный [0] 3" xfId="62"/>
    <cellStyle name="Денежный [0] 4" xfId="63"/>
    <cellStyle name="Денежный [0] 4 2" xfId="64"/>
    <cellStyle name="Денежный [0] 5" xfId="65"/>
    <cellStyle name="Денежный 2" xfId="66"/>
    <cellStyle name="Денежный 3" xfId="67"/>
    <cellStyle name="Денежный 4" xfId="68"/>
    <cellStyle name="Денежный 5" xfId="69"/>
    <cellStyle name="Обычный" xfId="0" builtinId="0" customBuiltin="1"/>
    <cellStyle name="Обычный 2" xfId="8"/>
    <cellStyle name="Обычный 2 2" xfId="70"/>
    <cellStyle name="Обычный 2_2019 10 10 Распределение МБТ 2020-2022" xfId="71"/>
    <cellStyle name="Обычный 3" xfId="72"/>
    <cellStyle name="Обычный 4" xfId="73"/>
    <cellStyle name="Обычный_Приложение 8 трансферт" xfId="92"/>
    <cellStyle name="Обычный_Приложение 8 трансферт 2" xfId="93"/>
    <cellStyle name="Процентный" xfId="4" builtinId="5" hidden="1"/>
    <cellStyle name="Процентный" xfId="10" builtinId="5"/>
    <cellStyle name="Процентный 2" xfId="74"/>
    <cellStyle name="Процентный 3" xfId="75"/>
    <cellStyle name="Процентный 4" xfId="76"/>
    <cellStyle name="Процентный 4 2" xfId="77"/>
    <cellStyle name="Процентный 5" xfId="78"/>
    <cellStyle name="Финансовый" xfId="1" builtinId="3" hidden="1"/>
    <cellStyle name="Финансовый [0]" xfId="2" builtinId="6" hidden="1"/>
    <cellStyle name="Финансовый [0] 2" xfId="79"/>
    <cellStyle name="Финансовый [0] 3" xfId="80"/>
    <cellStyle name="Финансовый [0] 4" xfId="81"/>
    <cellStyle name="Финансовый [0] 4 2" xfId="82"/>
    <cellStyle name="Финансовый [0] 5" xfId="83"/>
    <cellStyle name="Финансовый 2" xfId="84"/>
    <cellStyle name="Финансовый 3" xfId="85"/>
    <cellStyle name="Финансовый 4" xfId="86"/>
    <cellStyle name="Финансовый 5" xfId="87"/>
    <cellStyle name="Финансовый 6" xfId="88"/>
    <cellStyle name="Финансовый 6 2" xfId="89"/>
    <cellStyle name="Финансовый 7" xfId="90"/>
  </cellStyles>
  <dxfs count="0"/>
  <tableStyles count="0" defaultTableStyle="TableStyleMedium2" defaultPivotStyle="PivotStyleLight16"/>
  <colors>
    <mruColors>
      <color rgb="FF0000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1"/>
  <sheetViews>
    <sheetView view="pageBreakPreview" zoomScaleNormal="100" zoomScaleSheetLayoutView="100" workbookViewId="0">
      <selection sqref="A1:D1"/>
    </sheetView>
  </sheetViews>
  <sheetFormatPr defaultColWidth="9" defaultRowHeight="13.2" x14ac:dyDescent="0.35"/>
  <cols>
    <col min="1" max="1" width="48" style="1" customWidth="1"/>
    <col min="2" max="3" width="18.33203125" style="3" customWidth="1"/>
    <col min="4" max="4" width="14.77734375" style="3" customWidth="1"/>
    <col min="5" max="5" width="8.44140625" style="2" customWidth="1"/>
    <col min="6" max="7" width="6.44140625" style="2" customWidth="1"/>
    <col min="8" max="8" width="17.88671875" style="2" customWidth="1"/>
    <col min="9" max="9" width="8.44140625" style="2" customWidth="1"/>
    <col min="10" max="12" width="17.88671875" style="3" customWidth="1"/>
    <col min="13" max="16384" width="9" style="2"/>
  </cols>
  <sheetData>
    <row r="1" spans="1:10" ht="66" customHeight="1" x14ac:dyDescent="0.35">
      <c r="A1" s="53" t="s">
        <v>104</v>
      </c>
      <c r="B1" s="53"/>
      <c r="C1" s="53"/>
      <c r="D1" s="53"/>
    </row>
    <row r="2" spans="1:10" ht="22.5" customHeight="1" x14ac:dyDescent="0.35">
      <c r="A2" s="7"/>
      <c r="B2" s="30"/>
      <c r="C2" s="30"/>
      <c r="D2" s="9" t="s">
        <v>0</v>
      </c>
    </row>
    <row r="3" spans="1:10" ht="42.75" customHeight="1" x14ac:dyDescent="0.35">
      <c r="A3" s="33" t="s">
        <v>1</v>
      </c>
      <c r="B3" s="36" t="s">
        <v>105</v>
      </c>
      <c r="C3" s="36" t="s">
        <v>106</v>
      </c>
      <c r="D3" s="36" t="s">
        <v>107</v>
      </c>
    </row>
    <row r="4" spans="1:10" ht="15.6" x14ac:dyDescent="0.35">
      <c r="A4" s="11" t="s">
        <v>5</v>
      </c>
      <c r="B4" s="12">
        <v>917774000</v>
      </c>
      <c r="C4" s="12">
        <v>917774000</v>
      </c>
      <c r="D4" s="35">
        <f>C4/B4*100</f>
        <v>100</v>
      </c>
    </row>
    <row r="5" spans="1:10" ht="15.6" x14ac:dyDescent="0.35">
      <c r="A5" s="11" t="s">
        <v>6</v>
      </c>
      <c r="B5" s="12">
        <v>35975000</v>
      </c>
      <c r="C5" s="12">
        <v>35975000</v>
      </c>
      <c r="D5" s="35">
        <f t="shared" ref="D5:D35" si="0">C5/B5*100</f>
        <v>100</v>
      </c>
    </row>
    <row r="6" spans="1:10" ht="15.6" x14ac:dyDescent="0.35">
      <c r="A6" s="11" t="s">
        <v>14</v>
      </c>
      <c r="B6" s="12">
        <v>144185000</v>
      </c>
      <c r="C6" s="12">
        <v>144185000</v>
      </c>
      <c r="D6" s="35">
        <f t="shared" si="0"/>
        <v>100</v>
      </c>
    </row>
    <row r="7" spans="1:10" ht="15.6" x14ac:dyDescent="0.35">
      <c r="A7" s="11" t="s">
        <v>23</v>
      </c>
      <c r="B7" s="12">
        <v>33475000</v>
      </c>
      <c r="C7" s="12">
        <v>33475000</v>
      </c>
      <c r="D7" s="35">
        <f t="shared" si="0"/>
        <v>100</v>
      </c>
    </row>
    <row r="8" spans="1:10" ht="15.6" x14ac:dyDescent="0.35">
      <c r="A8" s="11" t="s">
        <v>24</v>
      </c>
      <c r="B8" s="12">
        <v>29569000</v>
      </c>
      <c r="C8" s="12">
        <v>29569000</v>
      </c>
      <c r="D8" s="35">
        <f t="shared" si="0"/>
        <v>100</v>
      </c>
    </row>
    <row r="9" spans="1:10" ht="15.6" x14ac:dyDescent="0.35">
      <c r="A9" s="11" t="s">
        <v>25</v>
      </c>
      <c r="B9" s="12">
        <v>41403000</v>
      </c>
      <c r="C9" s="12">
        <v>41403000</v>
      </c>
      <c r="D9" s="35">
        <f t="shared" si="0"/>
        <v>100</v>
      </c>
    </row>
    <row r="10" spans="1:10" ht="15.6" x14ac:dyDescent="0.35">
      <c r="A10" s="11" t="s">
        <v>26</v>
      </c>
      <c r="B10" s="12">
        <v>12025000</v>
      </c>
      <c r="C10" s="12">
        <v>12025000</v>
      </c>
      <c r="D10" s="35">
        <f t="shared" si="0"/>
        <v>100</v>
      </c>
    </row>
    <row r="11" spans="1:10" ht="15.6" x14ac:dyDescent="0.35">
      <c r="A11" s="11" t="s">
        <v>15</v>
      </c>
      <c r="B11" s="12">
        <v>15624000</v>
      </c>
      <c r="C11" s="12">
        <v>15624000</v>
      </c>
      <c r="D11" s="35">
        <f t="shared" si="0"/>
        <v>100</v>
      </c>
      <c r="J11" s="3" t="s">
        <v>100</v>
      </c>
    </row>
    <row r="12" spans="1:10" ht="15.6" x14ac:dyDescent="0.35">
      <c r="A12" s="11" t="s">
        <v>27</v>
      </c>
      <c r="B12" s="12">
        <v>38241000</v>
      </c>
      <c r="C12" s="12">
        <v>38241000</v>
      </c>
      <c r="D12" s="35">
        <f t="shared" si="0"/>
        <v>100</v>
      </c>
    </row>
    <row r="13" spans="1:10" ht="15.6" x14ac:dyDescent="0.35">
      <c r="A13" s="11" t="s">
        <v>28</v>
      </c>
      <c r="B13" s="12">
        <v>38722000</v>
      </c>
      <c r="C13" s="12">
        <v>38722000</v>
      </c>
      <c r="D13" s="35">
        <f t="shared" si="0"/>
        <v>100</v>
      </c>
    </row>
    <row r="14" spans="1:10" ht="15.6" x14ac:dyDescent="0.35">
      <c r="A14" s="11" t="s">
        <v>29</v>
      </c>
      <c r="B14" s="12">
        <v>123711000</v>
      </c>
      <c r="C14" s="12">
        <v>123711000</v>
      </c>
      <c r="D14" s="35">
        <f t="shared" si="0"/>
        <v>100</v>
      </c>
    </row>
    <row r="15" spans="1:10" ht="15.6" x14ac:dyDescent="0.35">
      <c r="A15" s="11" t="s">
        <v>30</v>
      </c>
      <c r="B15" s="12">
        <v>14621000</v>
      </c>
      <c r="C15" s="12">
        <v>14621000</v>
      </c>
      <c r="D15" s="35">
        <f t="shared" si="0"/>
        <v>100</v>
      </c>
    </row>
    <row r="16" spans="1:10" ht="15.6" x14ac:dyDescent="0.35">
      <c r="A16" s="11" t="s">
        <v>7</v>
      </c>
      <c r="B16" s="12">
        <v>53805000</v>
      </c>
      <c r="C16" s="12">
        <v>53805000</v>
      </c>
      <c r="D16" s="35">
        <f t="shared" si="0"/>
        <v>100</v>
      </c>
    </row>
    <row r="17" spans="1:4" ht="15.6" x14ac:dyDescent="0.35">
      <c r="A17" s="11" t="s">
        <v>31</v>
      </c>
      <c r="B17" s="12">
        <v>33465000</v>
      </c>
      <c r="C17" s="12">
        <v>33465000</v>
      </c>
      <c r="D17" s="35">
        <f t="shared" si="0"/>
        <v>100</v>
      </c>
    </row>
    <row r="18" spans="1:4" ht="15.6" x14ac:dyDescent="0.35">
      <c r="A18" s="11" t="s">
        <v>20</v>
      </c>
      <c r="B18" s="12">
        <v>50149000</v>
      </c>
      <c r="C18" s="12">
        <v>50149000</v>
      </c>
      <c r="D18" s="35">
        <f t="shared" si="0"/>
        <v>100</v>
      </c>
    </row>
    <row r="19" spans="1:4" ht="15.6" x14ac:dyDescent="0.35">
      <c r="A19" s="11" t="s">
        <v>32</v>
      </c>
      <c r="B19" s="12">
        <v>62046000</v>
      </c>
      <c r="C19" s="12">
        <v>62046000</v>
      </c>
      <c r="D19" s="35">
        <f t="shared" si="0"/>
        <v>100</v>
      </c>
    </row>
    <row r="20" spans="1:4" ht="15.6" x14ac:dyDescent="0.35">
      <c r="A20" s="11" t="s">
        <v>33</v>
      </c>
      <c r="B20" s="12">
        <v>70862000</v>
      </c>
      <c r="C20" s="12">
        <v>70862000</v>
      </c>
      <c r="D20" s="35">
        <f t="shared" si="0"/>
        <v>100</v>
      </c>
    </row>
    <row r="21" spans="1:4" ht="15.6" x14ac:dyDescent="0.35">
      <c r="A21" s="11" t="s">
        <v>34</v>
      </c>
      <c r="B21" s="12">
        <v>36640000</v>
      </c>
      <c r="C21" s="12">
        <v>36640000</v>
      </c>
      <c r="D21" s="35">
        <f t="shared" si="0"/>
        <v>100</v>
      </c>
    </row>
    <row r="22" spans="1:4" ht="15.6" x14ac:dyDescent="0.35">
      <c r="A22" s="11" t="s">
        <v>35</v>
      </c>
      <c r="B22" s="12">
        <v>48776000</v>
      </c>
      <c r="C22" s="12">
        <v>48776000</v>
      </c>
      <c r="D22" s="35">
        <f t="shared" si="0"/>
        <v>100</v>
      </c>
    </row>
    <row r="23" spans="1:4" ht="15.6" x14ac:dyDescent="0.35">
      <c r="A23" s="11" t="s">
        <v>36</v>
      </c>
      <c r="B23" s="12">
        <v>43015000</v>
      </c>
      <c r="C23" s="12">
        <v>43015000</v>
      </c>
      <c r="D23" s="35">
        <f t="shared" si="0"/>
        <v>100</v>
      </c>
    </row>
    <row r="24" spans="1:4" ht="15.6" x14ac:dyDescent="0.35">
      <c r="A24" s="11" t="s">
        <v>16</v>
      </c>
      <c r="B24" s="12">
        <v>54819000</v>
      </c>
      <c r="C24" s="12">
        <v>54819000</v>
      </c>
      <c r="D24" s="35">
        <f t="shared" si="0"/>
        <v>100</v>
      </c>
    </row>
    <row r="25" spans="1:4" ht="15.6" x14ac:dyDescent="0.35">
      <c r="A25" s="11" t="s">
        <v>37</v>
      </c>
      <c r="B25" s="12">
        <v>56213000</v>
      </c>
      <c r="C25" s="12">
        <v>56213000</v>
      </c>
      <c r="D25" s="35">
        <f t="shared" si="0"/>
        <v>100</v>
      </c>
    </row>
    <row r="26" spans="1:4" ht="15.6" x14ac:dyDescent="0.35">
      <c r="A26" s="11" t="s">
        <v>38</v>
      </c>
      <c r="B26" s="12">
        <v>24935000</v>
      </c>
      <c r="C26" s="12">
        <v>24935000</v>
      </c>
      <c r="D26" s="35">
        <f t="shared" si="0"/>
        <v>100</v>
      </c>
    </row>
    <row r="27" spans="1:4" ht="15.6" x14ac:dyDescent="0.35">
      <c r="A27" s="11" t="s">
        <v>18</v>
      </c>
      <c r="B27" s="12">
        <v>103256000</v>
      </c>
      <c r="C27" s="12">
        <v>103256000</v>
      </c>
      <c r="D27" s="35">
        <f t="shared" si="0"/>
        <v>100</v>
      </c>
    </row>
    <row r="28" spans="1:4" ht="15.6" x14ac:dyDescent="0.35">
      <c r="A28" s="11" t="s">
        <v>39</v>
      </c>
      <c r="B28" s="12">
        <v>15515000</v>
      </c>
      <c r="C28" s="12">
        <v>15515000</v>
      </c>
      <c r="D28" s="35">
        <f t="shared" si="0"/>
        <v>100</v>
      </c>
    </row>
    <row r="29" spans="1:4" ht="15.6" x14ac:dyDescent="0.35">
      <c r="A29" s="11" t="s">
        <v>40</v>
      </c>
      <c r="B29" s="12">
        <v>32995000</v>
      </c>
      <c r="C29" s="12">
        <v>32995000</v>
      </c>
      <c r="D29" s="35">
        <f t="shared" si="0"/>
        <v>100</v>
      </c>
    </row>
    <row r="30" spans="1:4" ht="15.6" x14ac:dyDescent="0.35">
      <c r="A30" s="11" t="s">
        <v>9</v>
      </c>
      <c r="B30" s="12">
        <v>30589000</v>
      </c>
      <c r="C30" s="12">
        <v>30589000</v>
      </c>
      <c r="D30" s="35">
        <f t="shared" si="0"/>
        <v>100</v>
      </c>
    </row>
    <row r="31" spans="1:4" ht="15.6" x14ac:dyDescent="0.35">
      <c r="A31" s="11" t="s">
        <v>21</v>
      </c>
      <c r="B31" s="12">
        <v>47141000</v>
      </c>
      <c r="C31" s="12">
        <v>47141000</v>
      </c>
      <c r="D31" s="35">
        <f t="shared" si="0"/>
        <v>100</v>
      </c>
    </row>
    <row r="32" spans="1:4" ht="15.6" x14ac:dyDescent="0.35">
      <c r="A32" s="11" t="s">
        <v>41</v>
      </c>
      <c r="B32" s="12">
        <v>51181000</v>
      </c>
      <c r="C32" s="12">
        <v>51181000</v>
      </c>
      <c r="D32" s="35">
        <f t="shared" si="0"/>
        <v>100</v>
      </c>
    </row>
    <row r="33" spans="1:4" ht="15.6" x14ac:dyDescent="0.35">
      <c r="A33" s="11" t="s">
        <v>42</v>
      </c>
      <c r="B33" s="12">
        <v>91063000</v>
      </c>
      <c r="C33" s="12">
        <v>91063000</v>
      </c>
      <c r="D33" s="35">
        <f t="shared" si="0"/>
        <v>100</v>
      </c>
    </row>
    <row r="34" spans="1:4" ht="15.6" x14ac:dyDescent="0.35">
      <c r="A34" s="11" t="s">
        <v>22</v>
      </c>
      <c r="B34" s="12">
        <v>63963000</v>
      </c>
      <c r="C34" s="12">
        <v>63963000</v>
      </c>
      <c r="D34" s="35">
        <f t="shared" si="0"/>
        <v>100</v>
      </c>
    </row>
    <row r="35" spans="1:4" ht="15.6" x14ac:dyDescent="0.35">
      <c r="A35" s="28" t="s">
        <v>10</v>
      </c>
      <c r="B35" s="29">
        <f>SUM(B4:B34)</f>
        <v>2415753000</v>
      </c>
      <c r="C35" s="29">
        <f>SUM(C4:C34)</f>
        <v>2415753000</v>
      </c>
      <c r="D35" s="34">
        <f t="shared" si="0"/>
        <v>100</v>
      </c>
    </row>
    <row r="37" spans="1:4" ht="16.8" x14ac:dyDescent="0.3">
      <c r="A37" s="38" t="s">
        <v>108</v>
      </c>
      <c r="B37" s="39"/>
      <c r="C37" s="54" t="s">
        <v>109</v>
      </c>
      <c r="D37" s="54"/>
    </row>
    <row r="38" spans="1:4" ht="16.8" x14ac:dyDescent="0.3">
      <c r="A38" s="39"/>
      <c r="B38" s="39"/>
      <c r="C38" s="39"/>
      <c r="D38" s="39"/>
    </row>
    <row r="39" spans="1:4" ht="16.8" x14ac:dyDescent="0.3">
      <c r="A39" s="39"/>
      <c r="B39" s="39"/>
      <c r="C39" s="39"/>
      <c r="D39" s="39"/>
    </row>
    <row r="40" spans="1:4" ht="16.8" x14ac:dyDescent="0.3">
      <c r="A40" s="40" t="s">
        <v>110</v>
      </c>
      <c r="B40" s="39"/>
      <c r="C40" s="39"/>
      <c r="D40" s="39"/>
    </row>
    <row r="41" spans="1:4" ht="16.8" x14ac:dyDescent="0.3">
      <c r="A41" s="40" t="s">
        <v>112</v>
      </c>
      <c r="B41" s="39"/>
      <c r="C41" s="54" t="s">
        <v>111</v>
      </c>
      <c r="D41" s="54"/>
    </row>
  </sheetData>
  <mergeCells count="3">
    <mergeCell ref="A1:D1"/>
    <mergeCell ref="C37:D37"/>
    <mergeCell ref="C41:D41"/>
  </mergeCells>
  <pageMargins left="0.39370078740157483" right="0.39370078740157483" top="0.45" bottom="0.57999999999999996" header="0.17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35"/>
  <sheetViews>
    <sheetView view="pageBreakPreview" zoomScaleNormal="100" zoomScaleSheetLayoutView="100" workbookViewId="0">
      <selection sqref="A1:D1"/>
    </sheetView>
  </sheetViews>
  <sheetFormatPr defaultColWidth="9.109375" defaultRowHeight="15.6" x14ac:dyDescent="0.35"/>
  <cols>
    <col min="1" max="1" width="48" style="5" customWidth="1"/>
    <col min="2" max="3" width="18.33203125" style="5" customWidth="1"/>
    <col min="4" max="4" width="16" style="5" customWidth="1"/>
    <col min="5" max="9" width="0" style="5" hidden="1" customWidth="1"/>
    <col min="10" max="10" width="13.33203125" style="5" hidden="1" customWidth="1"/>
    <col min="11" max="11" width="14.44140625" style="5" hidden="1" customWidth="1"/>
    <col min="12" max="12" width="15.44140625" style="5" hidden="1" customWidth="1"/>
    <col min="13" max="13" width="14.44140625" style="5" hidden="1" customWidth="1"/>
    <col min="14" max="16384" width="9.109375" style="5"/>
  </cols>
  <sheetData>
    <row r="1" spans="1:4" ht="116.4" customHeight="1" x14ac:dyDescent="0.35">
      <c r="A1" s="57" t="s">
        <v>194</v>
      </c>
      <c r="B1" s="55"/>
      <c r="C1" s="55"/>
      <c r="D1" s="55"/>
    </row>
    <row r="2" spans="1:4" ht="22.5" customHeight="1" x14ac:dyDescent="0.35">
      <c r="A2" s="4"/>
      <c r="B2" s="4"/>
      <c r="C2" s="6"/>
      <c r="D2" s="6" t="s">
        <v>0</v>
      </c>
    </row>
    <row r="3" spans="1:4" ht="39" customHeight="1" x14ac:dyDescent="0.35">
      <c r="A3" s="10" t="s">
        <v>1</v>
      </c>
      <c r="B3" s="37" t="s">
        <v>105</v>
      </c>
      <c r="C3" s="37" t="s">
        <v>106</v>
      </c>
      <c r="D3" s="37" t="s">
        <v>107</v>
      </c>
    </row>
    <row r="4" spans="1:4" x14ac:dyDescent="0.35">
      <c r="A4" s="11" t="s">
        <v>5</v>
      </c>
      <c r="B4" s="12">
        <v>15896740.91</v>
      </c>
      <c r="C4" s="12">
        <v>15469535.800000001</v>
      </c>
      <c r="D4" s="35">
        <f>C4/B4*100</f>
        <v>97.312624566138197</v>
      </c>
    </row>
    <row r="5" spans="1:4" x14ac:dyDescent="0.35">
      <c r="A5" s="11" t="s">
        <v>6</v>
      </c>
      <c r="B5" s="12">
        <v>46561767.369999997</v>
      </c>
      <c r="C5" s="12">
        <v>46561767.369999997</v>
      </c>
      <c r="D5" s="35">
        <f t="shared" ref="D5:D29" si="0">C5/B5*100</f>
        <v>100</v>
      </c>
    </row>
    <row r="6" spans="1:4" x14ac:dyDescent="0.35">
      <c r="A6" s="16" t="s">
        <v>14</v>
      </c>
      <c r="B6" s="12">
        <v>5443435.6600000001</v>
      </c>
      <c r="C6" s="12">
        <v>5443435.6600000001</v>
      </c>
      <c r="D6" s="35">
        <f t="shared" si="0"/>
        <v>100</v>
      </c>
    </row>
    <row r="7" spans="1:4" x14ac:dyDescent="0.35">
      <c r="A7" s="16" t="s">
        <v>23</v>
      </c>
      <c r="B7" s="12">
        <v>7740875.54</v>
      </c>
      <c r="C7" s="12">
        <v>7740875.54</v>
      </c>
      <c r="D7" s="35">
        <f t="shared" si="0"/>
        <v>100</v>
      </c>
    </row>
    <row r="8" spans="1:4" x14ac:dyDescent="0.35">
      <c r="A8" s="16" t="s">
        <v>25</v>
      </c>
      <c r="B8" s="12">
        <v>10034683.33</v>
      </c>
      <c r="C8" s="12">
        <v>10034683.33</v>
      </c>
      <c r="D8" s="35">
        <f t="shared" si="0"/>
        <v>100</v>
      </c>
    </row>
    <row r="9" spans="1:4" x14ac:dyDescent="0.35">
      <c r="A9" s="16" t="s">
        <v>26</v>
      </c>
      <c r="B9" s="12">
        <v>46330781.960000001</v>
      </c>
      <c r="C9" s="12">
        <v>46330781.960000001</v>
      </c>
      <c r="D9" s="35">
        <f t="shared" si="0"/>
        <v>100</v>
      </c>
    </row>
    <row r="10" spans="1:4" x14ac:dyDescent="0.35">
      <c r="A10" s="16" t="s">
        <v>27</v>
      </c>
      <c r="B10" s="12">
        <v>8980695.1300000008</v>
      </c>
      <c r="C10" s="12">
        <v>8980695.1300000008</v>
      </c>
      <c r="D10" s="35">
        <f t="shared" si="0"/>
        <v>100</v>
      </c>
    </row>
    <row r="11" spans="1:4" x14ac:dyDescent="0.35">
      <c r="A11" s="16" t="s">
        <v>28</v>
      </c>
      <c r="B11" s="12">
        <v>6202437.75</v>
      </c>
      <c r="C11" s="12">
        <v>6202437.75</v>
      </c>
      <c r="D11" s="35">
        <f t="shared" si="0"/>
        <v>100</v>
      </c>
    </row>
    <row r="12" spans="1:4" x14ac:dyDescent="0.35">
      <c r="A12" s="16" t="s">
        <v>29</v>
      </c>
      <c r="B12" s="12">
        <v>12992436.720000001</v>
      </c>
      <c r="C12" s="12">
        <v>12992436.720000001</v>
      </c>
      <c r="D12" s="35">
        <f t="shared" si="0"/>
        <v>100</v>
      </c>
    </row>
    <row r="13" spans="1:4" x14ac:dyDescent="0.35">
      <c r="A13" s="11" t="s">
        <v>7</v>
      </c>
      <c r="B13" s="12">
        <v>7162949.8099999996</v>
      </c>
      <c r="C13" s="12">
        <v>6109690.7599999998</v>
      </c>
      <c r="D13" s="35">
        <f t="shared" si="0"/>
        <v>85.29573600348877</v>
      </c>
    </row>
    <row r="14" spans="1:4" ht="31.2" x14ac:dyDescent="0.35">
      <c r="A14" s="16" t="s">
        <v>50</v>
      </c>
      <c r="B14" s="12">
        <v>7656861.3600000003</v>
      </c>
      <c r="C14" s="12">
        <v>7656861.3600000003</v>
      </c>
      <c r="D14" s="35">
        <f t="shared" si="0"/>
        <v>100</v>
      </c>
    </row>
    <row r="15" spans="1:4" ht="31.2" x14ac:dyDescent="0.35">
      <c r="A15" s="16" t="s">
        <v>51</v>
      </c>
      <c r="B15" s="12">
        <v>30195126.920000002</v>
      </c>
      <c r="C15" s="12">
        <v>28353521.789999999</v>
      </c>
      <c r="D15" s="35">
        <f t="shared" si="0"/>
        <v>93.900985629637475</v>
      </c>
    </row>
    <row r="16" spans="1:4" x14ac:dyDescent="0.35">
      <c r="A16" s="16" t="s">
        <v>32</v>
      </c>
      <c r="B16" s="12">
        <v>18803500.460000001</v>
      </c>
      <c r="C16" s="12">
        <v>18473503.050000001</v>
      </c>
      <c r="D16" s="35">
        <f t="shared" si="0"/>
        <v>98.245021395340771</v>
      </c>
    </row>
    <row r="17" spans="1:4" x14ac:dyDescent="0.35">
      <c r="A17" s="16" t="s">
        <v>33</v>
      </c>
      <c r="B17" s="12">
        <v>16687651.539999999</v>
      </c>
      <c r="C17" s="12">
        <v>14224515.710000001</v>
      </c>
      <c r="D17" s="35">
        <f t="shared" si="0"/>
        <v>85.239769514027145</v>
      </c>
    </row>
    <row r="18" spans="1:4" ht="31.2" x14ac:dyDescent="0.35">
      <c r="A18" s="16" t="s">
        <v>81</v>
      </c>
      <c r="B18" s="12">
        <v>17688976.949999999</v>
      </c>
      <c r="C18" s="12">
        <v>16441840.1</v>
      </c>
      <c r="D18" s="35">
        <f t="shared" si="0"/>
        <v>92.9496383339456</v>
      </c>
    </row>
    <row r="19" spans="1:4" x14ac:dyDescent="0.35">
      <c r="A19" s="16" t="s">
        <v>34</v>
      </c>
      <c r="B19" s="12">
        <v>6945403.8799999999</v>
      </c>
      <c r="C19" s="12">
        <v>6945403.8799999999</v>
      </c>
      <c r="D19" s="35">
        <f t="shared" si="0"/>
        <v>100</v>
      </c>
    </row>
    <row r="20" spans="1:4" x14ac:dyDescent="0.35">
      <c r="A20" s="16" t="s">
        <v>16</v>
      </c>
      <c r="B20" s="12">
        <v>4615739.37</v>
      </c>
      <c r="C20" s="12">
        <v>4615739.37</v>
      </c>
      <c r="D20" s="35">
        <f t="shared" si="0"/>
        <v>100</v>
      </c>
    </row>
    <row r="21" spans="1:4" x14ac:dyDescent="0.35">
      <c r="A21" s="16" t="s">
        <v>38</v>
      </c>
      <c r="B21" s="12">
        <v>6186944.7199999997</v>
      </c>
      <c r="C21" s="12">
        <v>6186944.7199999997</v>
      </c>
      <c r="D21" s="35">
        <f t="shared" si="0"/>
        <v>100</v>
      </c>
    </row>
    <row r="22" spans="1:4" x14ac:dyDescent="0.35">
      <c r="A22" s="16" t="s">
        <v>18</v>
      </c>
      <c r="B22" s="12">
        <v>7564685.6900000004</v>
      </c>
      <c r="C22" s="12">
        <v>7564685.6900000004</v>
      </c>
      <c r="D22" s="35">
        <f t="shared" si="0"/>
        <v>100</v>
      </c>
    </row>
    <row r="23" spans="1:4" x14ac:dyDescent="0.35">
      <c r="A23" s="16" t="s">
        <v>39</v>
      </c>
      <c r="B23" s="12">
        <v>12303354.689999999</v>
      </c>
      <c r="C23" s="12">
        <v>11779342.939999999</v>
      </c>
      <c r="D23" s="35">
        <f t="shared" si="0"/>
        <v>95.740903491745144</v>
      </c>
    </row>
    <row r="24" spans="1:4" x14ac:dyDescent="0.35">
      <c r="A24" s="16" t="s">
        <v>40</v>
      </c>
      <c r="B24" s="12">
        <v>2302429.12</v>
      </c>
      <c r="C24" s="12">
        <v>2302429.12</v>
      </c>
      <c r="D24" s="35">
        <f t="shared" si="0"/>
        <v>100</v>
      </c>
    </row>
    <row r="25" spans="1:4" x14ac:dyDescent="0.35">
      <c r="A25" s="11" t="s">
        <v>9</v>
      </c>
      <c r="B25" s="12">
        <v>29750253.559999999</v>
      </c>
      <c r="C25" s="12">
        <v>29750253.559999999</v>
      </c>
      <c r="D25" s="35">
        <f t="shared" si="0"/>
        <v>100</v>
      </c>
    </row>
    <row r="26" spans="1:4" ht="31.2" x14ac:dyDescent="0.35">
      <c r="A26" s="16" t="s">
        <v>84</v>
      </c>
      <c r="B26" s="12">
        <v>2381339.94</v>
      </c>
      <c r="C26" s="12">
        <v>2381339.94</v>
      </c>
      <c r="D26" s="35">
        <f t="shared" si="0"/>
        <v>100</v>
      </c>
    </row>
    <row r="27" spans="1:4" x14ac:dyDescent="0.35">
      <c r="A27" s="16" t="s">
        <v>41</v>
      </c>
      <c r="B27" s="12">
        <v>1340422.6499999999</v>
      </c>
      <c r="C27" s="12">
        <v>1340422.6499999999</v>
      </c>
      <c r="D27" s="35">
        <f t="shared" si="0"/>
        <v>100</v>
      </c>
    </row>
    <row r="28" spans="1:4" x14ac:dyDescent="0.35">
      <c r="A28" s="16" t="s">
        <v>22</v>
      </c>
      <c r="B28" s="12">
        <v>8816002.8499999996</v>
      </c>
      <c r="C28" s="12">
        <v>8816002.8499999996</v>
      </c>
      <c r="D28" s="35">
        <f t="shared" si="0"/>
        <v>100</v>
      </c>
    </row>
    <row r="29" spans="1:4" x14ac:dyDescent="0.35">
      <c r="A29" s="28" t="s">
        <v>10</v>
      </c>
      <c r="B29" s="29">
        <f>SUM(B4:B28)</f>
        <v>340585497.88000005</v>
      </c>
      <c r="C29" s="29">
        <f>SUM(C4:C28)</f>
        <v>332699146.75</v>
      </c>
      <c r="D29" s="34">
        <f t="shared" si="0"/>
        <v>97.684472422023475</v>
      </c>
    </row>
    <row r="31" spans="1:4" ht="16.8" x14ac:dyDescent="0.3">
      <c r="A31" s="38" t="s">
        <v>108</v>
      </c>
      <c r="B31" s="39"/>
      <c r="C31" s="54" t="s">
        <v>109</v>
      </c>
      <c r="D31" s="54"/>
    </row>
    <row r="32" spans="1:4" ht="16.8" x14ac:dyDescent="0.3">
      <c r="A32" s="39"/>
      <c r="B32" s="39"/>
      <c r="C32" s="39"/>
      <c r="D32" s="39"/>
    </row>
    <row r="33" spans="1:4" ht="16.8" x14ac:dyDescent="0.3">
      <c r="A33" s="39"/>
      <c r="B33" s="39"/>
      <c r="C33" s="39"/>
      <c r="D33" s="39"/>
    </row>
    <row r="34" spans="1:4" ht="16.8" x14ac:dyDescent="0.3">
      <c r="A34" s="40" t="s">
        <v>136</v>
      </c>
      <c r="B34" s="39"/>
      <c r="C34" s="39"/>
      <c r="D34" s="39"/>
    </row>
    <row r="35" spans="1:4" ht="16.8" x14ac:dyDescent="0.3">
      <c r="A35" s="40" t="s">
        <v>174</v>
      </c>
      <c r="B35" s="39"/>
      <c r="C35" s="54" t="s">
        <v>175</v>
      </c>
      <c r="D35" s="54"/>
    </row>
  </sheetData>
  <mergeCells count="3">
    <mergeCell ref="A1:D1"/>
    <mergeCell ref="C31:D31"/>
    <mergeCell ref="C35:D35"/>
  </mergeCells>
  <pageMargins left="0.39370078740157483" right="0.39370078740157483" top="0.43" bottom="0.35433070866141736" header="0.31496062992125984" footer="0.31496062992125984"/>
  <pageSetup paperSize="9" scale="9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6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" style="7" customWidth="1"/>
    <col min="2" max="3" width="18.33203125" style="42" customWidth="1"/>
    <col min="4" max="4" width="15.44140625" style="42" customWidth="1"/>
    <col min="5" max="5" width="8.44140625" style="41" customWidth="1"/>
    <col min="6" max="7" width="6.44140625" style="41" customWidth="1"/>
    <col min="8" max="8" width="17.88671875" style="41" customWidth="1"/>
    <col min="9" max="9" width="8.44140625" style="41" customWidth="1"/>
    <col min="10" max="12" width="17.88671875" style="42" customWidth="1"/>
    <col min="13" max="16384" width="9" style="41"/>
  </cols>
  <sheetData>
    <row r="1" spans="1:4" ht="124.8" customHeight="1" x14ac:dyDescent="0.35">
      <c r="A1" s="55" t="s">
        <v>164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2.75" customHeight="1" x14ac:dyDescent="0.35">
      <c r="A3" s="45" t="s">
        <v>1</v>
      </c>
      <c r="B3" s="46" t="s">
        <v>105</v>
      </c>
      <c r="C3" s="46" t="s">
        <v>106</v>
      </c>
      <c r="D3" s="46" t="s">
        <v>107</v>
      </c>
    </row>
    <row r="4" spans="1:4" ht="19.05" customHeight="1" x14ac:dyDescent="0.35">
      <c r="A4" s="11" t="s">
        <v>5</v>
      </c>
      <c r="B4" s="12">
        <v>82778439</v>
      </c>
      <c r="C4" s="12">
        <v>82778439</v>
      </c>
      <c r="D4" s="35">
        <f>C4/B4*100</f>
        <v>100</v>
      </c>
    </row>
    <row r="5" spans="1:4" ht="19.05" customHeight="1" x14ac:dyDescent="0.35">
      <c r="A5" s="11" t="s">
        <v>6</v>
      </c>
      <c r="B5" s="12">
        <v>4911767</v>
      </c>
      <c r="C5" s="12">
        <v>4911767</v>
      </c>
      <c r="D5" s="35">
        <f t="shared" ref="D5:D10" si="0">C5/B5*100</f>
        <v>100</v>
      </c>
    </row>
    <row r="6" spans="1:4" ht="19.05" customHeight="1" x14ac:dyDescent="0.35">
      <c r="A6" s="16" t="s">
        <v>14</v>
      </c>
      <c r="B6" s="12">
        <v>5875698</v>
      </c>
      <c r="C6" s="12">
        <v>5875698</v>
      </c>
      <c r="D6" s="35">
        <f t="shared" si="0"/>
        <v>100</v>
      </c>
    </row>
    <row r="7" spans="1:4" ht="19.05" customHeight="1" x14ac:dyDescent="0.35">
      <c r="A7" s="16" t="s">
        <v>24</v>
      </c>
      <c r="B7" s="12">
        <v>4911766</v>
      </c>
      <c r="C7" s="12">
        <v>4911766</v>
      </c>
      <c r="D7" s="35">
        <f t="shared" si="0"/>
        <v>100</v>
      </c>
    </row>
    <row r="8" spans="1:4" ht="19.05" customHeight="1" x14ac:dyDescent="0.35">
      <c r="A8" s="16" t="s">
        <v>29</v>
      </c>
      <c r="B8" s="12">
        <v>4911766</v>
      </c>
      <c r="C8" s="12">
        <v>4911766</v>
      </c>
      <c r="D8" s="35">
        <f t="shared" si="0"/>
        <v>100</v>
      </c>
    </row>
    <row r="9" spans="1:4" ht="19.05" customHeight="1" x14ac:dyDescent="0.35">
      <c r="A9" s="16" t="s">
        <v>22</v>
      </c>
      <c r="B9" s="12">
        <v>3710457</v>
      </c>
      <c r="C9" s="12">
        <v>3710457</v>
      </c>
      <c r="D9" s="35">
        <f t="shared" si="0"/>
        <v>100</v>
      </c>
    </row>
    <row r="10" spans="1:4" ht="19.05" customHeight="1" x14ac:dyDescent="0.35">
      <c r="A10" s="28" t="s">
        <v>10</v>
      </c>
      <c r="B10" s="29">
        <f>SUM(B4:B9)</f>
        <v>107099893</v>
      </c>
      <c r="C10" s="29">
        <f>SUM(C4:C9)</f>
        <v>107099893</v>
      </c>
      <c r="D10" s="34">
        <f t="shared" si="0"/>
        <v>100</v>
      </c>
    </row>
    <row r="12" spans="1:4" ht="16.8" x14ac:dyDescent="0.3">
      <c r="A12" s="38" t="s">
        <v>108</v>
      </c>
      <c r="B12" s="39"/>
      <c r="C12" s="54" t="s">
        <v>109</v>
      </c>
      <c r="D12" s="54"/>
    </row>
    <row r="13" spans="1:4" ht="16.8" x14ac:dyDescent="0.3">
      <c r="A13" s="39"/>
      <c r="B13" s="39"/>
      <c r="C13" s="39"/>
      <c r="D13" s="39"/>
    </row>
    <row r="14" spans="1:4" ht="16.8" x14ac:dyDescent="0.3">
      <c r="A14" s="39"/>
      <c r="B14" s="39"/>
      <c r="C14" s="39"/>
      <c r="D14" s="39"/>
    </row>
    <row r="15" spans="1:4" ht="16.8" x14ac:dyDescent="0.3">
      <c r="A15" s="40" t="s">
        <v>136</v>
      </c>
      <c r="B15" s="39"/>
      <c r="C15" s="39"/>
      <c r="D15" s="39"/>
    </row>
    <row r="16" spans="1:4" ht="16.8" x14ac:dyDescent="0.3">
      <c r="A16" s="40" t="s">
        <v>137</v>
      </c>
      <c r="B16" s="39"/>
      <c r="C16" s="54" t="s">
        <v>138</v>
      </c>
      <c r="D16" s="54"/>
    </row>
  </sheetData>
  <mergeCells count="3">
    <mergeCell ref="A1:D1"/>
    <mergeCell ref="C12:D12"/>
    <mergeCell ref="C16:D16"/>
  </mergeCells>
  <pageMargins left="0.39370078740157483" right="0.39370078740157483" top="0.63" bottom="0.74803149606299213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5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8" style="7" customWidth="1"/>
    <col min="2" max="3" width="18.33203125" style="32" customWidth="1"/>
    <col min="4" max="4" width="14.4414062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16384" width="9" style="31"/>
  </cols>
  <sheetData>
    <row r="1" spans="1:4" ht="119.4" customHeight="1" x14ac:dyDescent="0.35">
      <c r="A1" s="55" t="s">
        <v>139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2.75" customHeight="1" x14ac:dyDescent="0.35">
      <c r="A3" s="45" t="s">
        <v>1</v>
      </c>
      <c r="B3" s="46" t="s">
        <v>105</v>
      </c>
      <c r="C3" s="46" t="s">
        <v>106</v>
      </c>
      <c r="D3" s="46" t="s">
        <v>107</v>
      </c>
    </row>
    <row r="4" spans="1:4" ht="18.600000000000001" customHeight="1" x14ac:dyDescent="0.35">
      <c r="A4" s="16" t="s">
        <v>27</v>
      </c>
      <c r="B4" s="12">
        <v>500000</v>
      </c>
      <c r="C4" s="12">
        <v>500000</v>
      </c>
      <c r="D4" s="35">
        <f>C4/B4*100</f>
        <v>100</v>
      </c>
    </row>
    <row r="5" spans="1:4" ht="19.05" customHeight="1" x14ac:dyDescent="0.35">
      <c r="A5" s="16" t="s">
        <v>30</v>
      </c>
      <c r="B5" s="12">
        <v>1000000</v>
      </c>
      <c r="C5" s="12">
        <v>1000000</v>
      </c>
      <c r="D5" s="35">
        <f t="shared" ref="D5:D9" si="0">C5/B5*100</f>
        <v>100</v>
      </c>
    </row>
    <row r="6" spans="1:4" ht="19.05" customHeight="1" x14ac:dyDescent="0.35">
      <c r="A6" s="16" t="s">
        <v>32</v>
      </c>
      <c r="B6" s="12">
        <v>1500000</v>
      </c>
      <c r="C6" s="12">
        <v>1500000</v>
      </c>
      <c r="D6" s="35">
        <f t="shared" si="0"/>
        <v>100</v>
      </c>
    </row>
    <row r="7" spans="1:4" ht="19.05" customHeight="1" x14ac:dyDescent="0.35">
      <c r="A7" s="16" t="s">
        <v>36</v>
      </c>
      <c r="B7" s="12">
        <v>2700000</v>
      </c>
      <c r="C7" s="12">
        <v>2700000</v>
      </c>
      <c r="D7" s="35">
        <f t="shared" si="0"/>
        <v>100</v>
      </c>
    </row>
    <row r="8" spans="1:4" ht="19.05" customHeight="1" x14ac:dyDescent="0.35">
      <c r="A8" s="16" t="s">
        <v>37</v>
      </c>
      <c r="B8" s="12">
        <v>2000000</v>
      </c>
      <c r="C8" s="12">
        <v>2000000</v>
      </c>
      <c r="D8" s="35">
        <f t="shared" si="0"/>
        <v>100</v>
      </c>
    </row>
    <row r="9" spans="1:4" ht="18.600000000000001" customHeight="1" x14ac:dyDescent="0.35">
      <c r="A9" s="28" t="s">
        <v>10</v>
      </c>
      <c r="B9" s="29">
        <f>SUM(B4:B8)</f>
        <v>7700000</v>
      </c>
      <c r="C9" s="29">
        <f>SUM(C4:C8)</f>
        <v>7700000</v>
      </c>
      <c r="D9" s="34">
        <f t="shared" si="0"/>
        <v>100</v>
      </c>
    </row>
    <row r="11" spans="1:4" ht="16.8" x14ac:dyDescent="0.3">
      <c r="A11" s="38" t="s">
        <v>108</v>
      </c>
      <c r="B11" s="39"/>
      <c r="C11" s="54" t="s">
        <v>109</v>
      </c>
      <c r="D11" s="54"/>
    </row>
    <row r="12" spans="1:4" ht="16.8" x14ac:dyDescent="0.3">
      <c r="A12" s="39"/>
      <c r="B12" s="39"/>
      <c r="C12" s="39"/>
      <c r="D12" s="39"/>
    </row>
    <row r="13" spans="1:4" ht="16.8" x14ac:dyDescent="0.3">
      <c r="A13" s="39"/>
      <c r="B13" s="39"/>
      <c r="C13" s="39"/>
      <c r="D13" s="39"/>
    </row>
    <row r="14" spans="1:4" ht="16.8" x14ac:dyDescent="0.3">
      <c r="A14" s="40" t="s">
        <v>136</v>
      </c>
      <c r="B14" s="39"/>
      <c r="C14" s="39"/>
      <c r="D14" s="39"/>
    </row>
    <row r="15" spans="1:4" ht="16.8" x14ac:dyDescent="0.3">
      <c r="A15" s="40" t="s">
        <v>137</v>
      </c>
      <c r="B15" s="39"/>
      <c r="C15" s="54" t="s">
        <v>138</v>
      </c>
      <c r="D15" s="54"/>
    </row>
  </sheetData>
  <mergeCells count="3">
    <mergeCell ref="A1:D1"/>
    <mergeCell ref="C11:D11"/>
    <mergeCell ref="C15:D15"/>
  </mergeCells>
  <pageMargins left="0.39370078740157483" right="0.39370078740157483" top="0.64" bottom="0.74803149606299213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28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" style="7" customWidth="1"/>
    <col min="2" max="3" width="18.33203125" style="32" customWidth="1"/>
    <col min="4" max="4" width="15.10937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16384" width="9" style="31"/>
  </cols>
  <sheetData>
    <row r="1" spans="1:4" ht="104.4" customHeight="1" x14ac:dyDescent="0.35">
      <c r="A1" s="57" t="s">
        <v>140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2.75" customHeight="1" x14ac:dyDescent="0.35">
      <c r="A3" s="45" t="s">
        <v>1</v>
      </c>
      <c r="B3" s="46" t="s">
        <v>105</v>
      </c>
      <c r="C3" s="46" t="s">
        <v>106</v>
      </c>
      <c r="D3" s="46" t="s">
        <v>107</v>
      </c>
    </row>
    <row r="4" spans="1:4" ht="19.05" customHeight="1" x14ac:dyDescent="0.35">
      <c r="A4" s="16" t="s">
        <v>14</v>
      </c>
      <c r="B4" s="12">
        <v>750000</v>
      </c>
      <c r="C4" s="12">
        <v>750000</v>
      </c>
      <c r="D4" s="35">
        <f>C4/B4*100</f>
        <v>100</v>
      </c>
    </row>
    <row r="5" spans="1:4" ht="19.05" customHeight="1" x14ac:dyDescent="0.35">
      <c r="A5" s="16" t="s">
        <v>23</v>
      </c>
      <c r="B5" s="12">
        <v>800000</v>
      </c>
      <c r="C5" s="12">
        <v>800000</v>
      </c>
      <c r="D5" s="35">
        <f t="shared" ref="D5:D22" si="0">C5/B5*100</f>
        <v>100</v>
      </c>
    </row>
    <row r="6" spans="1:4" ht="19.05" customHeight="1" x14ac:dyDescent="0.35">
      <c r="A6" s="16" t="s">
        <v>26</v>
      </c>
      <c r="B6" s="12">
        <v>2300000</v>
      </c>
      <c r="C6" s="12">
        <v>2300000</v>
      </c>
      <c r="D6" s="35">
        <f t="shared" si="0"/>
        <v>100</v>
      </c>
    </row>
    <row r="7" spans="1:4" ht="19.05" customHeight="1" x14ac:dyDescent="0.35">
      <c r="A7" s="16" t="s">
        <v>28</v>
      </c>
      <c r="B7" s="12">
        <v>900000</v>
      </c>
      <c r="C7" s="12">
        <v>900000</v>
      </c>
      <c r="D7" s="35">
        <f t="shared" si="0"/>
        <v>100</v>
      </c>
    </row>
    <row r="8" spans="1:4" ht="19.05" customHeight="1" x14ac:dyDescent="0.35">
      <c r="A8" s="16" t="s">
        <v>29</v>
      </c>
      <c r="B8" s="12">
        <v>1900000</v>
      </c>
      <c r="C8" s="12">
        <v>1900000</v>
      </c>
      <c r="D8" s="35">
        <f t="shared" si="0"/>
        <v>100</v>
      </c>
    </row>
    <row r="9" spans="1:4" ht="19.05" customHeight="1" x14ac:dyDescent="0.35">
      <c r="A9" s="16" t="s">
        <v>30</v>
      </c>
      <c r="B9" s="12">
        <v>500000</v>
      </c>
      <c r="C9" s="12">
        <v>500000</v>
      </c>
      <c r="D9" s="35">
        <f t="shared" si="0"/>
        <v>100</v>
      </c>
    </row>
    <row r="10" spans="1:4" ht="19.05" customHeight="1" x14ac:dyDescent="0.35">
      <c r="A10" s="11" t="s">
        <v>7</v>
      </c>
      <c r="B10" s="12">
        <v>2500000</v>
      </c>
      <c r="C10" s="12">
        <v>2500000</v>
      </c>
      <c r="D10" s="35">
        <f t="shared" si="0"/>
        <v>100</v>
      </c>
    </row>
    <row r="11" spans="1:4" ht="19.05" customHeight="1" x14ac:dyDescent="0.35">
      <c r="A11" s="16" t="s">
        <v>20</v>
      </c>
      <c r="B11" s="12">
        <v>851064</v>
      </c>
      <c r="C11" s="12">
        <v>851064</v>
      </c>
      <c r="D11" s="35">
        <f t="shared" si="0"/>
        <v>100</v>
      </c>
    </row>
    <row r="12" spans="1:4" ht="19.05" customHeight="1" x14ac:dyDescent="0.35">
      <c r="A12" s="16" t="s">
        <v>32</v>
      </c>
      <c r="B12" s="12">
        <v>1300000</v>
      </c>
      <c r="C12" s="12">
        <v>1300000</v>
      </c>
      <c r="D12" s="35">
        <f t="shared" si="0"/>
        <v>100</v>
      </c>
    </row>
    <row r="13" spans="1:4" ht="19.05" customHeight="1" x14ac:dyDescent="0.35">
      <c r="A13" s="16" t="s">
        <v>33</v>
      </c>
      <c r="B13" s="12">
        <v>1000000</v>
      </c>
      <c r="C13" s="12">
        <v>1000000</v>
      </c>
      <c r="D13" s="35">
        <f t="shared" si="0"/>
        <v>100</v>
      </c>
    </row>
    <row r="14" spans="1:4" ht="19.05" customHeight="1" x14ac:dyDescent="0.35">
      <c r="A14" s="16" t="s">
        <v>36</v>
      </c>
      <c r="B14" s="12">
        <v>2500000</v>
      </c>
      <c r="C14" s="12">
        <v>2500000</v>
      </c>
      <c r="D14" s="35">
        <f t="shared" si="0"/>
        <v>100</v>
      </c>
    </row>
    <row r="15" spans="1:4" ht="19.05" customHeight="1" x14ac:dyDescent="0.35">
      <c r="A15" s="16" t="s">
        <v>16</v>
      </c>
      <c r="B15" s="12">
        <v>1000000</v>
      </c>
      <c r="C15" s="12">
        <v>1000000</v>
      </c>
      <c r="D15" s="35">
        <f t="shared" si="0"/>
        <v>100</v>
      </c>
    </row>
    <row r="16" spans="1:4" ht="19.05" customHeight="1" x14ac:dyDescent="0.35">
      <c r="A16" s="16" t="s">
        <v>38</v>
      </c>
      <c r="B16" s="12">
        <v>2948936</v>
      </c>
      <c r="C16" s="12">
        <v>2948936</v>
      </c>
      <c r="D16" s="35">
        <f t="shared" si="0"/>
        <v>100</v>
      </c>
    </row>
    <row r="17" spans="1:4" ht="19.05" customHeight="1" x14ac:dyDescent="0.35">
      <c r="A17" s="16" t="s">
        <v>40</v>
      </c>
      <c r="B17" s="12">
        <v>1521630</v>
      </c>
      <c r="C17" s="12">
        <v>1521630</v>
      </c>
      <c r="D17" s="35">
        <f t="shared" si="0"/>
        <v>100</v>
      </c>
    </row>
    <row r="18" spans="1:4" ht="19.05" customHeight="1" x14ac:dyDescent="0.35">
      <c r="A18" s="16" t="s">
        <v>9</v>
      </c>
      <c r="B18" s="12">
        <v>1050000</v>
      </c>
      <c r="C18" s="12">
        <v>1050000</v>
      </c>
      <c r="D18" s="35">
        <f t="shared" si="0"/>
        <v>100</v>
      </c>
    </row>
    <row r="19" spans="1:4" ht="19.05" customHeight="1" x14ac:dyDescent="0.35">
      <c r="A19" s="16" t="s">
        <v>41</v>
      </c>
      <c r="B19" s="12">
        <v>1398914</v>
      </c>
      <c r="C19" s="12">
        <v>1398914</v>
      </c>
      <c r="D19" s="35">
        <f t="shared" si="0"/>
        <v>100</v>
      </c>
    </row>
    <row r="20" spans="1:4" ht="19.05" customHeight="1" x14ac:dyDescent="0.35">
      <c r="A20" s="16" t="s">
        <v>42</v>
      </c>
      <c r="B20" s="12">
        <v>1000000</v>
      </c>
      <c r="C20" s="12">
        <v>1000000</v>
      </c>
      <c r="D20" s="35">
        <f t="shared" si="0"/>
        <v>100</v>
      </c>
    </row>
    <row r="21" spans="1:4" ht="19.05" customHeight="1" x14ac:dyDescent="0.35">
      <c r="A21" s="16" t="s">
        <v>22</v>
      </c>
      <c r="B21" s="12">
        <v>2000000</v>
      </c>
      <c r="C21" s="12">
        <v>2000000</v>
      </c>
      <c r="D21" s="35">
        <f t="shared" si="0"/>
        <v>100</v>
      </c>
    </row>
    <row r="22" spans="1:4" ht="19.05" customHeight="1" x14ac:dyDescent="0.35">
      <c r="A22" s="28" t="s">
        <v>10</v>
      </c>
      <c r="B22" s="29">
        <f>SUM(B4:B21)</f>
        <v>26220544</v>
      </c>
      <c r="C22" s="29">
        <f>SUM(C4:C21)</f>
        <v>26220544</v>
      </c>
      <c r="D22" s="34">
        <f t="shared" si="0"/>
        <v>100</v>
      </c>
    </row>
    <row r="24" spans="1:4" ht="16.8" x14ac:dyDescent="0.3">
      <c r="A24" s="38" t="s">
        <v>108</v>
      </c>
      <c r="B24" s="39"/>
      <c r="C24" s="54" t="s">
        <v>109</v>
      </c>
      <c r="D24" s="54"/>
    </row>
    <row r="25" spans="1:4" ht="16.8" x14ac:dyDescent="0.3">
      <c r="A25" s="39"/>
      <c r="B25" s="39"/>
      <c r="C25" s="39"/>
      <c r="D25" s="39"/>
    </row>
    <row r="26" spans="1:4" ht="16.8" x14ac:dyDescent="0.3">
      <c r="A26" s="39"/>
      <c r="B26" s="39"/>
      <c r="C26" s="39"/>
      <c r="D26" s="39"/>
    </row>
    <row r="27" spans="1:4" ht="16.8" x14ac:dyDescent="0.3">
      <c r="A27" s="40" t="s">
        <v>136</v>
      </c>
      <c r="B27" s="39"/>
      <c r="C27" s="39"/>
      <c r="D27" s="39"/>
    </row>
    <row r="28" spans="1:4" ht="16.8" x14ac:dyDescent="0.3">
      <c r="A28" s="40" t="s">
        <v>137</v>
      </c>
      <c r="B28" s="39"/>
      <c r="C28" s="54" t="s">
        <v>138</v>
      </c>
      <c r="D28" s="54"/>
    </row>
  </sheetData>
  <mergeCells count="3">
    <mergeCell ref="A1:D1"/>
    <mergeCell ref="C24:D24"/>
    <mergeCell ref="C28:D28"/>
  </mergeCells>
  <pageMargins left="0.39370078740157483" right="0.39370078740157483" top="0.56999999999999995" bottom="0.74803149606299213" header="0.31496062992125984" footer="0.31496062992125984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2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.33203125" style="7" customWidth="1"/>
    <col min="2" max="3" width="18.33203125" style="49" customWidth="1"/>
    <col min="4" max="4" width="15" style="49" customWidth="1"/>
    <col min="5" max="5" width="8.44140625" style="48" customWidth="1"/>
    <col min="6" max="7" width="6.44140625" style="48" customWidth="1"/>
    <col min="8" max="8" width="17.88671875" style="48" customWidth="1"/>
    <col min="9" max="9" width="8.44140625" style="48" customWidth="1"/>
    <col min="10" max="12" width="17.88671875" style="49" customWidth="1"/>
    <col min="13" max="16384" width="9" style="48"/>
  </cols>
  <sheetData>
    <row r="1" spans="1:4" ht="94.8" customHeight="1" x14ac:dyDescent="0.35">
      <c r="A1" s="57" t="s">
        <v>176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2.75" customHeight="1" x14ac:dyDescent="0.35">
      <c r="A3" s="45" t="s">
        <v>1</v>
      </c>
      <c r="B3" s="46" t="s">
        <v>105</v>
      </c>
      <c r="C3" s="46" t="s">
        <v>106</v>
      </c>
      <c r="D3" s="46" t="s">
        <v>107</v>
      </c>
    </row>
    <row r="4" spans="1:4" ht="37.799999999999997" customHeight="1" x14ac:dyDescent="0.35">
      <c r="A4" s="11" t="s">
        <v>13</v>
      </c>
      <c r="B4" s="12">
        <v>7000000</v>
      </c>
      <c r="C4" s="12">
        <v>0</v>
      </c>
      <c r="D4" s="12">
        <v>0</v>
      </c>
    </row>
    <row r="5" spans="1:4" ht="22.2" customHeight="1" x14ac:dyDescent="0.35">
      <c r="A5" s="11" t="s">
        <v>10</v>
      </c>
      <c r="B5" s="12">
        <f>SUM(B4:B4)</f>
        <v>7000000</v>
      </c>
      <c r="C5" s="12">
        <f>SUM(C4:C4)</f>
        <v>0</v>
      </c>
      <c r="D5" s="12">
        <f>SUM(D4:D4)</f>
        <v>0</v>
      </c>
    </row>
    <row r="8" spans="1:4" ht="16.8" x14ac:dyDescent="0.3">
      <c r="A8" s="38" t="s">
        <v>108</v>
      </c>
      <c r="B8" s="39"/>
      <c r="C8" s="54" t="s">
        <v>109</v>
      </c>
      <c r="D8" s="54"/>
    </row>
    <row r="9" spans="1:4" ht="16.8" x14ac:dyDescent="0.3">
      <c r="A9" s="39"/>
      <c r="B9" s="39"/>
      <c r="C9" s="39"/>
      <c r="D9" s="39"/>
    </row>
    <row r="10" spans="1:4" ht="16.8" x14ac:dyDescent="0.3">
      <c r="A10" s="39"/>
      <c r="B10" s="39"/>
      <c r="C10" s="39"/>
      <c r="D10" s="39"/>
    </row>
    <row r="11" spans="1:4" ht="16.8" x14ac:dyDescent="0.3">
      <c r="A11" s="40" t="s">
        <v>136</v>
      </c>
      <c r="B11" s="39"/>
      <c r="C11" s="39"/>
      <c r="D11" s="39"/>
    </row>
    <row r="12" spans="1:4" ht="16.8" x14ac:dyDescent="0.3">
      <c r="A12" s="40" t="s">
        <v>174</v>
      </c>
      <c r="B12" s="39"/>
      <c r="C12" s="54" t="s">
        <v>175</v>
      </c>
      <c r="D12" s="54"/>
    </row>
  </sheetData>
  <mergeCells count="3">
    <mergeCell ref="A1:D1"/>
    <mergeCell ref="C8:D8"/>
    <mergeCell ref="C12:D12"/>
  </mergeCells>
  <pageMargins left="0.39370078740157483" right="0.39370078740157483" top="0.74803149606299213" bottom="0.74803149606299213" header="0.31496062992125984" footer="0.31496062992125984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6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.5546875" style="7" customWidth="1"/>
    <col min="2" max="3" width="18.33203125" style="32" customWidth="1"/>
    <col min="4" max="4" width="1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16384" width="9" style="31"/>
  </cols>
  <sheetData>
    <row r="1" spans="1:4" ht="113.4" customHeight="1" x14ac:dyDescent="0.35">
      <c r="A1" s="55" t="s">
        <v>141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2.75" customHeight="1" x14ac:dyDescent="0.35">
      <c r="A3" s="45" t="s">
        <v>1</v>
      </c>
      <c r="B3" s="46" t="s">
        <v>105</v>
      </c>
      <c r="C3" s="46" t="s">
        <v>106</v>
      </c>
      <c r="D3" s="46" t="s">
        <v>107</v>
      </c>
    </row>
    <row r="4" spans="1:4" ht="19.05" customHeight="1" x14ac:dyDescent="0.35">
      <c r="A4" s="16" t="s">
        <v>15</v>
      </c>
      <c r="B4" s="12">
        <v>3655315</v>
      </c>
      <c r="C4" s="12">
        <v>3655315</v>
      </c>
      <c r="D4" s="35">
        <f>C4/B4*100</f>
        <v>100</v>
      </c>
    </row>
    <row r="5" spans="1:4" ht="19.05" customHeight="1" x14ac:dyDescent="0.35">
      <c r="A5" s="16" t="s">
        <v>29</v>
      </c>
      <c r="B5" s="12">
        <v>2063402</v>
      </c>
      <c r="C5" s="12">
        <v>2063402</v>
      </c>
      <c r="D5" s="35">
        <f t="shared" ref="D5:D9" si="0">C5/B5*100</f>
        <v>100</v>
      </c>
    </row>
    <row r="6" spans="1:4" ht="19.05" customHeight="1" x14ac:dyDescent="0.35">
      <c r="A6" s="16" t="s">
        <v>33</v>
      </c>
      <c r="B6" s="12">
        <v>3378805</v>
      </c>
      <c r="C6" s="12">
        <v>3378805</v>
      </c>
      <c r="D6" s="35">
        <f t="shared" si="0"/>
        <v>100</v>
      </c>
    </row>
    <row r="7" spans="1:4" ht="19.05" customHeight="1" x14ac:dyDescent="0.35">
      <c r="A7" s="16" t="s">
        <v>16</v>
      </c>
      <c r="B7" s="12">
        <v>3106543</v>
      </c>
      <c r="C7" s="12">
        <v>3106543</v>
      </c>
      <c r="D7" s="35">
        <f t="shared" si="0"/>
        <v>100</v>
      </c>
    </row>
    <row r="8" spans="1:4" ht="19.05" customHeight="1" x14ac:dyDescent="0.35">
      <c r="A8" s="16" t="s">
        <v>42</v>
      </c>
      <c r="B8" s="12">
        <v>7450935</v>
      </c>
      <c r="C8" s="12">
        <v>7450935</v>
      </c>
      <c r="D8" s="35">
        <f t="shared" si="0"/>
        <v>100</v>
      </c>
    </row>
    <row r="9" spans="1:4" ht="19.05" customHeight="1" x14ac:dyDescent="0.35">
      <c r="A9" s="28" t="s">
        <v>10</v>
      </c>
      <c r="B9" s="29">
        <f>SUM(B4:B8)</f>
        <v>19655000</v>
      </c>
      <c r="C9" s="29">
        <f>SUM(C4:C8)</f>
        <v>19655000</v>
      </c>
      <c r="D9" s="34">
        <f t="shared" si="0"/>
        <v>100</v>
      </c>
    </row>
    <row r="12" spans="1:4" ht="16.8" x14ac:dyDescent="0.3">
      <c r="A12" s="38" t="s">
        <v>108</v>
      </c>
      <c r="B12" s="39"/>
      <c r="C12" s="54" t="s">
        <v>109</v>
      </c>
      <c r="D12" s="54"/>
    </row>
    <row r="13" spans="1:4" ht="16.8" x14ac:dyDescent="0.3">
      <c r="A13" s="39"/>
      <c r="B13" s="39"/>
      <c r="C13" s="39"/>
      <c r="D13" s="39"/>
    </row>
    <row r="14" spans="1:4" ht="16.8" x14ac:dyDescent="0.3">
      <c r="A14" s="39"/>
      <c r="B14" s="39"/>
      <c r="C14" s="39"/>
      <c r="D14" s="39"/>
    </row>
    <row r="15" spans="1:4" ht="16.8" x14ac:dyDescent="0.3">
      <c r="A15" s="40" t="s">
        <v>136</v>
      </c>
      <c r="B15" s="39"/>
      <c r="C15" s="39"/>
      <c r="D15" s="39"/>
    </row>
    <row r="16" spans="1:4" ht="16.8" x14ac:dyDescent="0.3">
      <c r="A16" s="40" t="s">
        <v>137</v>
      </c>
      <c r="B16" s="39"/>
      <c r="C16" s="54" t="s">
        <v>138</v>
      </c>
      <c r="D16" s="54"/>
    </row>
  </sheetData>
  <mergeCells count="3">
    <mergeCell ref="A1:D1"/>
    <mergeCell ref="C12:D12"/>
    <mergeCell ref="C16:D16"/>
  </mergeCells>
  <pageMargins left="0.39370078740157483" right="0.39370078740157483" top="0.65" bottom="0.74803149606299213" header="0.31496062992125984" footer="0.31496062992125984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1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.33203125" style="7" customWidth="1"/>
    <col min="2" max="3" width="18.33203125" style="32" customWidth="1"/>
    <col min="4" max="4" width="1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16384" width="9" style="31"/>
  </cols>
  <sheetData>
    <row r="1" spans="1:4" ht="102" customHeight="1" x14ac:dyDescent="0.35">
      <c r="A1" s="57" t="s">
        <v>142</v>
      </c>
      <c r="B1" s="55"/>
      <c r="C1" s="55"/>
      <c r="D1" s="55"/>
    </row>
    <row r="2" spans="1:4" ht="16.8" customHeight="1" x14ac:dyDescent="0.35">
      <c r="D2" s="9" t="s">
        <v>0</v>
      </c>
    </row>
    <row r="3" spans="1:4" ht="39.6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7.399999999999999" customHeight="1" x14ac:dyDescent="0.35">
      <c r="A4" s="11" t="s">
        <v>5</v>
      </c>
      <c r="B4" s="12">
        <v>2576000</v>
      </c>
      <c r="C4" s="12">
        <v>2576000</v>
      </c>
      <c r="D4" s="35">
        <f>C4/B4*100</f>
        <v>100</v>
      </c>
    </row>
    <row r="5" spans="1:4" ht="17.399999999999999" customHeight="1" x14ac:dyDescent="0.35">
      <c r="A5" s="11" t="s">
        <v>6</v>
      </c>
      <c r="B5" s="12">
        <v>448000</v>
      </c>
      <c r="C5" s="12">
        <v>448000</v>
      </c>
      <c r="D5" s="35">
        <f t="shared" ref="D5:D35" si="0">C5/B5*100</f>
        <v>100</v>
      </c>
    </row>
    <row r="6" spans="1:4" ht="17.399999999999999" customHeight="1" x14ac:dyDescent="0.35">
      <c r="A6" s="16" t="s">
        <v>14</v>
      </c>
      <c r="B6" s="12">
        <v>224000</v>
      </c>
      <c r="C6" s="12">
        <v>224000</v>
      </c>
      <c r="D6" s="35">
        <f t="shared" si="0"/>
        <v>100</v>
      </c>
    </row>
    <row r="7" spans="1:4" ht="17.399999999999999" customHeight="1" x14ac:dyDescent="0.35">
      <c r="A7" s="16" t="s">
        <v>23</v>
      </c>
      <c r="B7" s="12">
        <v>112000</v>
      </c>
      <c r="C7" s="12">
        <v>112000</v>
      </c>
      <c r="D7" s="35">
        <f t="shared" si="0"/>
        <v>100</v>
      </c>
    </row>
    <row r="8" spans="1:4" ht="17.399999999999999" customHeight="1" x14ac:dyDescent="0.35">
      <c r="A8" s="16" t="s">
        <v>24</v>
      </c>
      <c r="B8" s="12">
        <v>56000</v>
      </c>
      <c r="C8" s="12">
        <v>56000</v>
      </c>
      <c r="D8" s="35">
        <f t="shared" si="0"/>
        <v>100</v>
      </c>
    </row>
    <row r="9" spans="1:4" ht="17.399999999999999" customHeight="1" x14ac:dyDescent="0.35">
      <c r="A9" s="16" t="s">
        <v>25</v>
      </c>
      <c r="B9" s="12">
        <v>224000</v>
      </c>
      <c r="C9" s="12">
        <v>224000</v>
      </c>
      <c r="D9" s="35">
        <f t="shared" si="0"/>
        <v>100</v>
      </c>
    </row>
    <row r="10" spans="1:4" ht="17.399999999999999" customHeight="1" x14ac:dyDescent="0.35">
      <c r="A10" s="16" t="s">
        <v>26</v>
      </c>
      <c r="B10" s="12">
        <v>392000</v>
      </c>
      <c r="C10" s="12">
        <v>392000</v>
      </c>
      <c r="D10" s="35">
        <f t="shared" si="0"/>
        <v>100</v>
      </c>
    </row>
    <row r="11" spans="1:4" ht="17.399999999999999" customHeight="1" x14ac:dyDescent="0.35">
      <c r="A11" s="16" t="s">
        <v>15</v>
      </c>
      <c r="B11" s="12">
        <v>112000</v>
      </c>
      <c r="C11" s="12">
        <v>112000</v>
      </c>
      <c r="D11" s="35">
        <f t="shared" si="0"/>
        <v>100</v>
      </c>
    </row>
    <row r="12" spans="1:4" ht="17.399999999999999" customHeight="1" x14ac:dyDescent="0.35">
      <c r="A12" s="16" t="s">
        <v>27</v>
      </c>
      <c r="B12" s="12">
        <v>168000</v>
      </c>
      <c r="C12" s="12">
        <v>168000</v>
      </c>
      <c r="D12" s="35">
        <f t="shared" si="0"/>
        <v>100</v>
      </c>
    </row>
    <row r="13" spans="1:4" ht="17.399999999999999" customHeight="1" x14ac:dyDescent="0.35">
      <c r="A13" s="16" t="s">
        <v>28</v>
      </c>
      <c r="B13" s="12">
        <v>112000</v>
      </c>
      <c r="C13" s="12">
        <v>112000</v>
      </c>
      <c r="D13" s="35">
        <f t="shared" si="0"/>
        <v>100</v>
      </c>
    </row>
    <row r="14" spans="1:4" ht="17.399999999999999" customHeight="1" x14ac:dyDescent="0.35">
      <c r="A14" s="16" t="s">
        <v>29</v>
      </c>
      <c r="B14" s="12">
        <v>224000</v>
      </c>
      <c r="C14" s="12">
        <v>224000</v>
      </c>
      <c r="D14" s="35">
        <f t="shared" si="0"/>
        <v>100</v>
      </c>
    </row>
    <row r="15" spans="1:4" ht="17.399999999999999" customHeight="1" x14ac:dyDescent="0.35">
      <c r="A15" s="16" t="s">
        <v>30</v>
      </c>
      <c r="B15" s="12">
        <v>56000</v>
      </c>
      <c r="C15" s="12">
        <v>56000</v>
      </c>
      <c r="D15" s="35">
        <f t="shared" si="0"/>
        <v>100</v>
      </c>
    </row>
    <row r="16" spans="1:4" ht="17.399999999999999" customHeight="1" x14ac:dyDescent="0.35">
      <c r="A16" s="11" t="s">
        <v>7</v>
      </c>
      <c r="B16" s="12">
        <v>224000</v>
      </c>
      <c r="C16" s="12">
        <v>223984.04</v>
      </c>
      <c r="D16" s="35">
        <f t="shared" si="0"/>
        <v>99.992874999999998</v>
      </c>
    </row>
    <row r="17" spans="1:4" ht="17.399999999999999" customHeight="1" x14ac:dyDescent="0.35">
      <c r="A17" s="16" t="s">
        <v>31</v>
      </c>
      <c r="B17" s="12">
        <v>112000</v>
      </c>
      <c r="C17" s="12">
        <v>112000</v>
      </c>
      <c r="D17" s="35">
        <f t="shared" si="0"/>
        <v>100</v>
      </c>
    </row>
    <row r="18" spans="1:4" ht="17.399999999999999" customHeight="1" x14ac:dyDescent="0.35">
      <c r="A18" s="16" t="s">
        <v>20</v>
      </c>
      <c r="B18" s="12">
        <v>224000</v>
      </c>
      <c r="C18" s="12">
        <v>224000</v>
      </c>
      <c r="D18" s="35">
        <f t="shared" si="0"/>
        <v>100</v>
      </c>
    </row>
    <row r="19" spans="1:4" ht="17.399999999999999" customHeight="1" x14ac:dyDescent="0.35">
      <c r="A19" s="16" t="s">
        <v>32</v>
      </c>
      <c r="B19" s="12">
        <v>112000</v>
      </c>
      <c r="C19" s="12">
        <v>111385</v>
      </c>
      <c r="D19" s="35">
        <f t="shared" si="0"/>
        <v>99.450892857142861</v>
      </c>
    </row>
    <row r="20" spans="1:4" ht="17.399999999999999" customHeight="1" x14ac:dyDescent="0.35">
      <c r="A20" s="16" t="s">
        <v>33</v>
      </c>
      <c r="B20" s="12">
        <v>392000</v>
      </c>
      <c r="C20" s="12">
        <v>392000</v>
      </c>
      <c r="D20" s="35">
        <f t="shared" si="0"/>
        <v>100</v>
      </c>
    </row>
    <row r="21" spans="1:4" ht="17.399999999999999" customHeight="1" x14ac:dyDescent="0.35">
      <c r="A21" s="16" t="s">
        <v>34</v>
      </c>
      <c r="B21" s="12">
        <v>168000</v>
      </c>
      <c r="C21" s="12">
        <v>168000</v>
      </c>
      <c r="D21" s="35">
        <f t="shared" si="0"/>
        <v>100</v>
      </c>
    </row>
    <row r="22" spans="1:4" ht="17.399999999999999" customHeight="1" x14ac:dyDescent="0.35">
      <c r="A22" s="16" t="s">
        <v>35</v>
      </c>
      <c r="B22" s="12">
        <v>56000</v>
      </c>
      <c r="C22" s="12">
        <v>56000</v>
      </c>
      <c r="D22" s="35">
        <f t="shared" si="0"/>
        <v>100</v>
      </c>
    </row>
    <row r="23" spans="1:4" ht="17.399999999999999" customHeight="1" x14ac:dyDescent="0.35">
      <c r="A23" s="16" t="s">
        <v>36</v>
      </c>
      <c r="B23" s="12">
        <v>224000</v>
      </c>
      <c r="C23" s="12">
        <v>224000</v>
      </c>
      <c r="D23" s="35">
        <f t="shared" si="0"/>
        <v>100</v>
      </c>
    </row>
    <row r="24" spans="1:4" ht="17.399999999999999" customHeight="1" x14ac:dyDescent="0.35">
      <c r="A24" s="16" t="s">
        <v>16</v>
      </c>
      <c r="B24" s="12">
        <v>224000</v>
      </c>
      <c r="C24" s="12">
        <v>224000</v>
      </c>
      <c r="D24" s="35">
        <f t="shared" si="0"/>
        <v>100</v>
      </c>
    </row>
    <row r="25" spans="1:4" ht="17.399999999999999" customHeight="1" x14ac:dyDescent="0.35">
      <c r="A25" s="16" t="s">
        <v>37</v>
      </c>
      <c r="B25" s="12">
        <v>280000</v>
      </c>
      <c r="C25" s="12">
        <v>280000</v>
      </c>
      <c r="D25" s="35">
        <f t="shared" si="0"/>
        <v>100</v>
      </c>
    </row>
    <row r="26" spans="1:4" ht="17.399999999999999" customHeight="1" x14ac:dyDescent="0.35">
      <c r="A26" s="16" t="s">
        <v>38</v>
      </c>
      <c r="B26" s="12">
        <v>224000</v>
      </c>
      <c r="C26" s="12">
        <v>224000</v>
      </c>
      <c r="D26" s="35">
        <f t="shared" si="0"/>
        <v>100</v>
      </c>
    </row>
    <row r="27" spans="1:4" ht="17.399999999999999" customHeight="1" x14ac:dyDescent="0.35">
      <c r="A27" s="16" t="s">
        <v>18</v>
      </c>
      <c r="B27" s="12">
        <v>224000</v>
      </c>
      <c r="C27" s="12">
        <v>223953.02</v>
      </c>
      <c r="D27" s="35">
        <f t="shared" si="0"/>
        <v>99.979026785714282</v>
      </c>
    </row>
    <row r="28" spans="1:4" ht="17.399999999999999" customHeight="1" x14ac:dyDescent="0.35">
      <c r="A28" s="16" t="s">
        <v>39</v>
      </c>
      <c r="B28" s="12">
        <v>112000</v>
      </c>
      <c r="C28" s="12">
        <v>112000</v>
      </c>
      <c r="D28" s="35">
        <f t="shared" si="0"/>
        <v>100</v>
      </c>
    </row>
    <row r="29" spans="1:4" ht="17.399999999999999" customHeight="1" x14ac:dyDescent="0.35">
      <c r="A29" s="16" t="s">
        <v>40</v>
      </c>
      <c r="B29" s="12">
        <v>168000</v>
      </c>
      <c r="C29" s="12">
        <v>168000</v>
      </c>
      <c r="D29" s="35">
        <f t="shared" si="0"/>
        <v>100</v>
      </c>
    </row>
    <row r="30" spans="1:4" ht="17.399999999999999" customHeight="1" x14ac:dyDescent="0.35">
      <c r="A30" s="16" t="s">
        <v>9</v>
      </c>
      <c r="B30" s="12">
        <v>224000</v>
      </c>
      <c r="C30" s="12">
        <v>224000</v>
      </c>
      <c r="D30" s="35">
        <f t="shared" si="0"/>
        <v>100</v>
      </c>
    </row>
    <row r="31" spans="1:4" ht="17.399999999999999" customHeight="1" x14ac:dyDescent="0.35">
      <c r="A31" s="16" t="s">
        <v>21</v>
      </c>
      <c r="B31" s="12">
        <v>168000</v>
      </c>
      <c r="C31" s="12">
        <v>168000</v>
      </c>
      <c r="D31" s="35">
        <f t="shared" si="0"/>
        <v>100</v>
      </c>
    </row>
    <row r="32" spans="1:4" ht="17.399999999999999" customHeight="1" x14ac:dyDescent="0.35">
      <c r="A32" s="16" t="s">
        <v>41</v>
      </c>
      <c r="B32" s="12">
        <v>168000</v>
      </c>
      <c r="C32" s="12">
        <v>168000</v>
      </c>
      <c r="D32" s="35">
        <f t="shared" si="0"/>
        <v>100</v>
      </c>
    </row>
    <row r="33" spans="1:4" ht="17.399999999999999" customHeight="1" x14ac:dyDescent="0.35">
      <c r="A33" s="16" t="s">
        <v>42</v>
      </c>
      <c r="B33" s="12">
        <v>112000</v>
      </c>
      <c r="C33" s="12">
        <v>111999.99</v>
      </c>
      <c r="D33" s="35">
        <f t="shared" si="0"/>
        <v>99.999991071428568</v>
      </c>
    </row>
    <row r="34" spans="1:4" ht="17.399999999999999" customHeight="1" x14ac:dyDescent="0.35">
      <c r="A34" s="16" t="s">
        <v>22</v>
      </c>
      <c r="B34" s="12">
        <v>392000</v>
      </c>
      <c r="C34" s="12">
        <v>392000</v>
      </c>
      <c r="D34" s="35">
        <f t="shared" si="0"/>
        <v>100</v>
      </c>
    </row>
    <row r="35" spans="1:4" ht="19.05" customHeight="1" x14ac:dyDescent="0.35">
      <c r="A35" s="28" t="s">
        <v>10</v>
      </c>
      <c r="B35" s="29">
        <f t="shared" ref="B35" si="1">SUM(B4:B34)</f>
        <v>8512000</v>
      </c>
      <c r="C35" s="29">
        <f>SUM(C4:C34)</f>
        <v>8511322.0500000007</v>
      </c>
      <c r="D35" s="34">
        <f t="shared" si="0"/>
        <v>99.992035361842113</v>
      </c>
    </row>
    <row r="37" spans="1:4" ht="16.8" x14ac:dyDescent="0.3">
      <c r="A37" s="38" t="s">
        <v>108</v>
      </c>
      <c r="B37" s="39"/>
      <c r="C37" s="54" t="s">
        <v>109</v>
      </c>
      <c r="D37" s="54"/>
    </row>
    <row r="38" spans="1:4" ht="16.8" x14ac:dyDescent="0.3">
      <c r="A38" s="39"/>
      <c r="B38" s="39"/>
      <c r="C38" s="39"/>
      <c r="D38" s="39"/>
    </row>
    <row r="39" spans="1:4" ht="16.8" x14ac:dyDescent="0.3">
      <c r="A39" s="39"/>
      <c r="B39" s="39"/>
      <c r="C39" s="39"/>
      <c r="D39" s="39"/>
    </row>
    <row r="40" spans="1:4" ht="16.8" x14ac:dyDescent="0.3">
      <c r="A40" s="40" t="s">
        <v>136</v>
      </c>
      <c r="B40" s="39"/>
      <c r="C40" s="39"/>
      <c r="D40" s="39"/>
    </row>
    <row r="41" spans="1:4" ht="16.8" x14ac:dyDescent="0.3">
      <c r="A41" s="40" t="s">
        <v>137</v>
      </c>
      <c r="B41" s="39"/>
      <c r="C41" s="54" t="s">
        <v>138</v>
      </c>
      <c r="D41" s="54"/>
    </row>
  </sheetData>
  <mergeCells count="3">
    <mergeCell ref="A1:D1"/>
    <mergeCell ref="C37:D37"/>
    <mergeCell ref="C41:D41"/>
  </mergeCells>
  <pageMargins left="0.39370078740157483" right="0.39370078740157483" top="0.2" bottom="0.17" header="0.17" footer="0.17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39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8" style="7" customWidth="1"/>
    <col min="2" max="3" width="18.33203125" style="32" customWidth="1"/>
    <col min="4" max="4" width="14.554687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16384" width="9" style="31"/>
  </cols>
  <sheetData>
    <row r="1" spans="1:4" ht="103.2" customHeight="1" x14ac:dyDescent="0.35">
      <c r="A1" s="55" t="s">
        <v>143</v>
      </c>
      <c r="B1" s="55"/>
      <c r="C1" s="55"/>
      <c r="D1" s="55"/>
    </row>
    <row r="2" spans="1:4" ht="18.600000000000001" customHeight="1" x14ac:dyDescent="0.35">
      <c r="D2" s="9" t="s">
        <v>0</v>
      </c>
    </row>
    <row r="3" spans="1:4" ht="39.6" customHeight="1" x14ac:dyDescent="0.35">
      <c r="A3" s="45" t="s">
        <v>1</v>
      </c>
      <c r="B3" s="46" t="s">
        <v>105</v>
      </c>
      <c r="C3" s="46" t="s">
        <v>106</v>
      </c>
      <c r="D3" s="46" t="s">
        <v>107</v>
      </c>
    </row>
    <row r="4" spans="1:4" ht="19.05" customHeight="1" x14ac:dyDescent="0.35">
      <c r="A4" s="16" t="s">
        <v>14</v>
      </c>
      <c r="B4" s="12">
        <v>649350.65</v>
      </c>
      <c r="C4" s="12">
        <v>649350.65</v>
      </c>
      <c r="D4" s="35">
        <f>C4/B4*100</f>
        <v>100</v>
      </c>
    </row>
    <row r="5" spans="1:4" ht="19.05" customHeight="1" x14ac:dyDescent="0.35">
      <c r="A5" s="16" t="s">
        <v>23</v>
      </c>
      <c r="B5" s="12">
        <v>162337.66</v>
      </c>
      <c r="C5" s="12">
        <v>162337.66</v>
      </c>
      <c r="D5" s="35">
        <f t="shared" ref="D5:D33" si="0">C5/B5*100</f>
        <v>100</v>
      </c>
    </row>
    <row r="6" spans="1:4" ht="19.05" customHeight="1" x14ac:dyDescent="0.35">
      <c r="A6" s="16" t="s">
        <v>24</v>
      </c>
      <c r="B6" s="12">
        <v>162337.66</v>
      </c>
      <c r="C6" s="12">
        <v>162337.66</v>
      </c>
      <c r="D6" s="35">
        <f t="shared" si="0"/>
        <v>100</v>
      </c>
    </row>
    <row r="7" spans="1:4" ht="19.05" customHeight="1" x14ac:dyDescent="0.35">
      <c r="A7" s="16" t="s">
        <v>25</v>
      </c>
      <c r="B7" s="12">
        <v>162337.66</v>
      </c>
      <c r="C7" s="12">
        <v>162337.66</v>
      </c>
      <c r="D7" s="35">
        <f t="shared" si="0"/>
        <v>100</v>
      </c>
    </row>
    <row r="8" spans="1:4" ht="19.05" customHeight="1" x14ac:dyDescent="0.35">
      <c r="A8" s="16" t="s">
        <v>26</v>
      </c>
      <c r="B8" s="12">
        <v>974025.96</v>
      </c>
      <c r="C8" s="12">
        <v>974025.96</v>
      </c>
      <c r="D8" s="35">
        <f t="shared" si="0"/>
        <v>100</v>
      </c>
    </row>
    <row r="9" spans="1:4" ht="19.05" customHeight="1" x14ac:dyDescent="0.35">
      <c r="A9" s="16" t="s">
        <v>15</v>
      </c>
      <c r="B9" s="12">
        <v>487013</v>
      </c>
      <c r="C9" s="12">
        <v>487013</v>
      </c>
      <c r="D9" s="35">
        <f t="shared" si="0"/>
        <v>100</v>
      </c>
    </row>
    <row r="10" spans="1:4" ht="19.05" customHeight="1" x14ac:dyDescent="0.35">
      <c r="A10" s="16" t="s">
        <v>27</v>
      </c>
      <c r="B10" s="12">
        <v>162337.66</v>
      </c>
      <c r="C10" s="12">
        <v>162337.66</v>
      </c>
      <c r="D10" s="35">
        <f t="shared" si="0"/>
        <v>100</v>
      </c>
    </row>
    <row r="11" spans="1:4" ht="19.05" customHeight="1" x14ac:dyDescent="0.35">
      <c r="A11" s="16" t="s">
        <v>28</v>
      </c>
      <c r="B11" s="12">
        <v>324675.32</v>
      </c>
      <c r="C11" s="12">
        <v>324675.32</v>
      </c>
      <c r="D11" s="35">
        <f t="shared" si="0"/>
        <v>100</v>
      </c>
    </row>
    <row r="12" spans="1:4" ht="19.05" customHeight="1" x14ac:dyDescent="0.35">
      <c r="A12" s="16" t="s">
        <v>29</v>
      </c>
      <c r="B12" s="12">
        <v>649350.65</v>
      </c>
      <c r="C12" s="12">
        <v>649350.65</v>
      </c>
      <c r="D12" s="35">
        <f t="shared" si="0"/>
        <v>100</v>
      </c>
    </row>
    <row r="13" spans="1:4" ht="19.05" customHeight="1" x14ac:dyDescent="0.35">
      <c r="A13" s="16" t="s">
        <v>30</v>
      </c>
      <c r="B13" s="12">
        <v>162337.66</v>
      </c>
      <c r="C13" s="12">
        <v>162337.66</v>
      </c>
      <c r="D13" s="35">
        <f t="shared" si="0"/>
        <v>100</v>
      </c>
    </row>
    <row r="14" spans="1:4" ht="19.05" customHeight="1" x14ac:dyDescent="0.35">
      <c r="A14" s="11" t="s">
        <v>7</v>
      </c>
      <c r="B14" s="12">
        <v>487013</v>
      </c>
      <c r="C14" s="12">
        <v>484636.73</v>
      </c>
      <c r="D14" s="35">
        <f t="shared" si="0"/>
        <v>99.512072573011395</v>
      </c>
    </row>
    <row r="15" spans="1:4" ht="19.05" customHeight="1" x14ac:dyDescent="0.35">
      <c r="A15" s="16" t="s">
        <v>31</v>
      </c>
      <c r="B15" s="12">
        <v>162337.66</v>
      </c>
      <c r="C15" s="12">
        <v>162337.66</v>
      </c>
      <c r="D15" s="35">
        <f t="shared" si="0"/>
        <v>100</v>
      </c>
    </row>
    <row r="16" spans="1:4" ht="19.05" customHeight="1" x14ac:dyDescent="0.35">
      <c r="A16" s="16" t="s">
        <v>20</v>
      </c>
      <c r="B16" s="12">
        <v>649350.65</v>
      </c>
      <c r="C16" s="12">
        <v>649350.65</v>
      </c>
      <c r="D16" s="35">
        <f t="shared" si="0"/>
        <v>100</v>
      </c>
    </row>
    <row r="17" spans="1:4" ht="19.05" customHeight="1" x14ac:dyDescent="0.35">
      <c r="A17" s="16" t="s">
        <v>32</v>
      </c>
      <c r="B17" s="12">
        <v>162337.66</v>
      </c>
      <c r="C17" s="12">
        <v>162337.66</v>
      </c>
      <c r="D17" s="35">
        <f t="shared" si="0"/>
        <v>100</v>
      </c>
    </row>
    <row r="18" spans="1:4" ht="19.05" customHeight="1" x14ac:dyDescent="0.35">
      <c r="A18" s="16" t="s">
        <v>33</v>
      </c>
      <c r="B18" s="12">
        <v>649350.65</v>
      </c>
      <c r="C18" s="12">
        <v>649350.65</v>
      </c>
      <c r="D18" s="35">
        <f t="shared" si="0"/>
        <v>100</v>
      </c>
    </row>
    <row r="19" spans="1:4" ht="19.05" customHeight="1" x14ac:dyDescent="0.35">
      <c r="A19" s="16" t="s">
        <v>34</v>
      </c>
      <c r="B19" s="12">
        <v>649350.65</v>
      </c>
      <c r="C19" s="12">
        <v>649350.65</v>
      </c>
      <c r="D19" s="35">
        <f t="shared" si="0"/>
        <v>100</v>
      </c>
    </row>
    <row r="20" spans="1:4" ht="19.05" customHeight="1" x14ac:dyDescent="0.35">
      <c r="A20" s="16" t="s">
        <v>35</v>
      </c>
      <c r="B20" s="12">
        <v>324675.32</v>
      </c>
      <c r="C20" s="12">
        <v>324675.32</v>
      </c>
      <c r="D20" s="35">
        <f t="shared" si="0"/>
        <v>100</v>
      </c>
    </row>
    <row r="21" spans="1:4" ht="19.05" customHeight="1" x14ac:dyDescent="0.35">
      <c r="A21" s="16" t="s">
        <v>36</v>
      </c>
      <c r="B21" s="12">
        <v>324675.32</v>
      </c>
      <c r="C21" s="12">
        <v>324675.32</v>
      </c>
      <c r="D21" s="35">
        <f t="shared" si="0"/>
        <v>100</v>
      </c>
    </row>
    <row r="22" spans="1:4" ht="19.05" customHeight="1" x14ac:dyDescent="0.35">
      <c r="A22" s="16" t="s">
        <v>16</v>
      </c>
      <c r="B22" s="12">
        <v>487013</v>
      </c>
      <c r="C22" s="12">
        <v>487013</v>
      </c>
      <c r="D22" s="35">
        <f t="shared" si="0"/>
        <v>100</v>
      </c>
    </row>
    <row r="23" spans="1:4" ht="19.05" customHeight="1" x14ac:dyDescent="0.35">
      <c r="A23" s="16" t="s">
        <v>37</v>
      </c>
      <c r="B23" s="12">
        <v>487013</v>
      </c>
      <c r="C23" s="12">
        <v>487013</v>
      </c>
      <c r="D23" s="35">
        <f t="shared" si="0"/>
        <v>100</v>
      </c>
    </row>
    <row r="24" spans="1:4" ht="19.05" customHeight="1" x14ac:dyDescent="0.35">
      <c r="A24" s="16" t="s">
        <v>38</v>
      </c>
      <c r="B24" s="12">
        <v>811688.3</v>
      </c>
      <c r="C24" s="12">
        <v>811688.3</v>
      </c>
      <c r="D24" s="35">
        <f t="shared" si="0"/>
        <v>100</v>
      </c>
    </row>
    <row r="25" spans="1:4" ht="19.05" customHeight="1" x14ac:dyDescent="0.35">
      <c r="A25" s="16" t="s">
        <v>18</v>
      </c>
      <c r="B25" s="12">
        <v>811688.3</v>
      </c>
      <c r="C25" s="12">
        <v>811688.3</v>
      </c>
      <c r="D25" s="35">
        <f t="shared" si="0"/>
        <v>100</v>
      </c>
    </row>
    <row r="26" spans="1:4" ht="19.05" customHeight="1" x14ac:dyDescent="0.35">
      <c r="A26" s="16" t="s">
        <v>39</v>
      </c>
      <c r="B26" s="12">
        <v>162337.66</v>
      </c>
      <c r="C26" s="12">
        <v>162337.57999999999</v>
      </c>
      <c r="D26" s="35">
        <f t="shared" si="0"/>
        <v>99.999950719999276</v>
      </c>
    </row>
    <row r="27" spans="1:4" ht="19.05" customHeight="1" x14ac:dyDescent="0.35">
      <c r="A27" s="16" t="s">
        <v>40</v>
      </c>
      <c r="B27" s="12">
        <v>162337.66</v>
      </c>
      <c r="C27" s="12">
        <v>162337.32</v>
      </c>
      <c r="D27" s="35">
        <f t="shared" si="0"/>
        <v>99.999790559996981</v>
      </c>
    </row>
    <row r="28" spans="1:4" ht="19.05" customHeight="1" x14ac:dyDescent="0.35">
      <c r="A28" s="16" t="s">
        <v>9</v>
      </c>
      <c r="B28" s="12">
        <v>487013</v>
      </c>
      <c r="C28" s="12">
        <v>487013</v>
      </c>
      <c r="D28" s="35">
        <f t="shared" si="0"/>
        <v>100</v>
      </c>
    </row>
    <row r="29" spans="1:4" ht="19.05" customHeight="1" x14ac:dyDescent="0.35">
      <c r="A29" s="16" t="s">
        <v>21</v>
      </c>
      <c r="B29" s="12">
        <v>324675.32</v>
      </c>
      <c r="C29" s="12">
        <v>324675.32</v>
      </c>
      <c r="D29" s="35">
        <f t="shared" si="0"/>
        <v>100</v>
      </c>
    </row>
    <row r="30" spans="1:4" ht="19.05" customHeight="1" x14ac:dyDescent="0.35">
      <c r="A30" s="16" t="s">
        <v>41</v>
      </c>
      <c r="B30" s="12">
        <v>487013</v>
      </c>
      <c r="C30" s="12">
        <v>487013</v>
      </c>
      <c r="D30" s="35">
        <f t="shared" si="0"/>
        <v>100</v>
      </c>
    </row>
    <row r="31" spans="1:4" ht="19.05" customHeight="1" x14ac:dyDescent="0.35">
      <c r="A31" s="16" t="s">
        <v>42</v>
      </c>
      <c r="B31" s="12">
        <v>324675.32</v>
      </c>
      <c r="C31" s="12">
        <v>324675.32</v>
      </c>
      <c r="D31" s="35">
        <f t="shared" si="0"/>
        <v>100</v>
      </c>
    </row>
    <row r="32" spans="1:4" ht="19.05" customHeight="1" x14ac:dyDescent="0.35">
      <c r="A32" s="16" t="s">
        <v>22</v>
      </c>
      <c r="B32" s="12">
        <v>649350.65</v>
      </c>
      <c r="C32" s="12">
        <v>649350.65</v>
      </c>
      <c r="D32" s="35">
        <f t="shared" si="0"/>
        <v>100</v>
      </c>
    </row>
    <row r="33" spans="1:4" ht="19.05" customHeight="1" x14ac:dyDescent="0.35">
      <c r="A33" s="28" t="s">
        <v>10</v>
      </c>
      <c r="B33" s="29">
        <f>SUM(B4:B32)</f>
        <v>12500000.000000004</v>
      </c>
      <c r="C33" s="29">
        <f>SUM(C4:C32)</f>
        <v>12497623.310000004</v>
      </c>
      <c r="D33" s="34">
        <f t="shared" si="0"/>
        <v>99.980986479999999</v>
      </c>
    </row>
    <row r="34" spans="1:4" ht="12" customHeight="1" x14ac:dyDescent="0.35"/>
    <row r="35" spans="1:4" ht="16.8" x14ac:dyDescent="0.3">
      <c r="A35" s="38" t="s">
        <v>108</v>
      </c>
      <c r="B35" s="39"/>
      <c r="C35" s="54" t="s">
        <v>109</v>
      </c>
      <c r="D35" s="54"/>
    </row>
    <row r="36" spans="1:4" ht="13.8" customHeight="1" x14ac:dyDescent="0.3">
      <c r="A36" s="39"/>
      <c r="B36" s="39"/>
      <c r="C36" s="39"/>
      <c r="D36" s="39"/>
    </row>
    <row r="37" spans="1:4" ht="13.8" customHeight="1" x14ac:dyDescent="0.3">
      <c r="A37" s="39"/>
      <c r="B37" s="39"/>
      <c r="C37" s="39"/>
      <c r="D37" s="39"/>
    </row>
    <row r="38" spans="1:4" ht="16.8" x14ac:dyDescent="0.3">
      <c r="A38" s="40" t="s">
        <v>136</v>
      </c>
      <c r="B38" s="39"/>
      <c r="C38" s="39"/>
      <c r="D38" s="39"/>
    </row>
    <row r="39" spans="1:4" ht="16.8" x14ac:dyDescent="0.3">
      <c r="A39" s="40" t="s">
        <v>137</v>
      </c>
      <c r="B39" s="39"/>
      <c r="C39" s="54" t="s">
        <v>138</v>
      </c>
      <c r="D39" s="54"/>
    </row>
  </sheetData>
  <mergeCells count="3">
    <mergeCell ref="A1:D1"/>
    <mergeCell ref="C35:D35"/>
    <mergeCell ref="C39:D39"/>
  </mergeCells>
  <pageMargins left="0.39370078740157483" right="0.39370078740157483" top="0.17" bottom="0.19" header="0.17" footer="0.17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1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" style="7" customWidth="1"/>
    <col min="2" max="2" width="18.33203125" style="32" customWidth="1"/>
    <col min="3" max="3" width="18.44140625" style="32" customWidth="1"/>
    <col min="4" max="4" width="15.5546875" style="32" customWidth="1"/>
    <col min="5" max="16384" width="9" style="31"/>
  </cols>
  <sheetData>
    <row r="1" spans="1:4" ht="115.2" customHeight="1" x14ac:dyDescent="0.35">
      <c r="A1" s="55" t="s">
        <v>144</v>
      </c>
      <c r="B1" s="55"/>
      <c r="C1" s="55"/>
      <c r="D1" s="55"/>
    </row>
    <row r="2" spans="1:4" ht="17.399999999999999" customHeight="1" x14ac:dyDescent="0.35">
      <c r="D2" s="9" t="s">
        <v>0</v>
      </c>
    </row>
    <row r="3" spans="1:4" ht="39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7.55" customHeight="1" x14ac:dyDescent="0.35">
      <c r="A4" s="11" t="s">
        <v>5</v>
      </c>
      <c r="B4" s="12">
        <v>223784056.53999999</v>
      </c>
      <c r="C4" s="12">
        <v>202416701.31</v>
      </c>
      <c r="D4" s="35">
        <f>C4/B4*100</f>
        <v>90.451797344114766</v>
      </c>
    </row>
    <row r="5" spans="1:4" ht="17.55" customHeight="1" x14ac:dyDescent="0.35">
      <c r="A5" s="11" t="s">
        <v>6</v>
      </c>
      <c r="B5" s="12">
        <v>19936755</v>
      </c>
      <c r="C5" s="12">
        <v>19936755</v>
      </c>
      <c r="D5" s="35">
        <f t="shared" ref="D5:D35" si="0">C5/B5*100</f>
        <v>100</v>
      </c>
    </row>
    <row r="6" spans="1:4" ht="17.55" customHeight="1" x14ac:dyDescent="0.35">
      <c r="A6" s="16" t="s">
        <v>14</v>
      </c>
      <c r="B6" s="12">
        <v>14461790.77</v>
      </c>
      <c r="C6" s="12">
        <v>14461557.42</v>
      </c>
      <c r="D6" s="35">
        <f t="shared" si="0"/>
        <v>99.998386437726069</v>
      </c>
    </row>
    <row r="7" spans="1:4" ht="17.55" customHeight="1" x14ac:dyDescent="0.35">
      <c r="A7" s="16" t="s">
        <v>23</v>
      </c>
      <c r="B7" s="12">
        <v>5695560</v>
      </c>
      <c r="C7" s="12">
        <v>5695560</v>
      </c>
      <c r="D7" s="35">
        <f t="shared" si="0"/>
        <v>100</v>
      </c>
    </row>
    <row r="8" spans="1:4" ht="17.55" customHeight="1" x14ac:dyDescent="0.35">
      <c r="A8" s="16" t="s">
        <v>24</v>
      </c>
      <c r="B8" s="12">
        <v>4472480.57</v>
      </c>
      <c r="C8" s="12">
        <v>4327432.57</v>
      </c>
      <c r="D8" s="35">
        <f t="shared" si="0"/>
        <v>96.756878029321442</v>
      </c>
    </row>
    <row r="9" spans="1:4" ht="17.55" customHeight="1" x14ac:dyDescent="0.35">
      <c r="A9" s="16" t="s">
        <v>25</v>
      </c>
      <c r="B9" s="12">
        <v>5808175</v>
      </c>
      <c r="C9" s="12">
        <v>5808175</v>
      </c>
      <c r="D9" s="35">
        <f t="shared" si="0"/>
        <v>100</v>
      </c>
    </row>
    <row r="10" spans="1:4" ht="17.55" customHeight="1" x14ac:dyDescent="0.35">
      <c r="A10" s="16" t="s">
        <v>26</v>
      </c>
      <c r="B10" s="12">
        <v>25084676</v>
      </c>
      <c r="C10" s="12">
        <v>23792121.440000001</v>
      </c>
      <c r="D10" s="35">
        <f t="shared" si="0"/>
        <v>94.847234383254545</v>
      </c>
    </row>
    <row r="11" spans="1:4" ht="17.55" customHeight="1" x14ac:dyDescent="0.35">
      <c r="A11" s="16" t="s">
        <v>15</v>
      </c>
      <c r="B11" s="12">
        <v>4731298.0199999996</v>
      </c>
      <c r="C11" s="12">
        <v>4524582.47</v>
      </c>
      <c r="D11" s="35">
        <f t="shared" si="0"/>
        <v>95.630891372173593</v>
      </c>
    </row>
    <row r="12" spans="1:4" ht="17.55" customHeight="1" x14ac:dyDescent="0.35">
      <c r="A12" s="16" t="s">
        <v>27</v>
      </c>
      <c r="B12" s="12">
        <v>1992954.52</v>
      </c>
      <c r="C12" s="12">
        <v>1992954.52</v>
      </c>
      <c r="D12" s="35">
        <f t="shared" si="0"/>
        <v>100</v>
      </c>
    </row>
    <row r="13" spans="1:4" ht="17.55" customHeight="1" x14ac:dyDescent="0.35">
      <c r="A13" s="16" t="s">
        <v>28</v>
      </c>
      <c r="B13" s="12">
        <v>5698433.0999999996</v>
      </c>
      <c r="C13" s="12">
        <v>5087800.5</v>
      </c>
      <c r="D13" s="35">
        <f t="shared" si="0"/>
        <v>89.28420165185409</v>
      </c>
    </row>
    <row r="14" spans="1:4" ht="17.55" customHeight="1" x14ac:dyDescent="0.35">
      <c r="A14" s="16" t="s">
        <v>29</v>
      </c>
      <c r="B14" s="12">
        <v>20095828</v>
      </c>
      <c r="C14" s="12">
        <v>18942587.829999998</v>
      </c>
      <c r="D14" s="35">
        <f t="shared" si="0"/>
        <v>94.261295578365818</v>
      </c>
    </row>
    <row r="15" spans="1:4" ht="17.55" customHeight="1" x14ac:dyDescent="0.35">
      <c r="A15" s="16" t="s">
        <v>30</v>
      </c>
      <c r="B15" s="12">
        <v>1261911.3799999999</v>
      </c>
      <c r="C15" s="12">
        <v>1261911.3799999999</v>
      </c>
      <c r="D15" s="35">
        <f t="shared" si="0"/>
        <v>100</v>
      </c>
    </row>
    <row r="16" spans="1:4" ht="17.55" customHeight="1" x14ac:dyDescent="0.35">
      <c r="A16" s="11" t="s">
        <v>7</v>
      </c>
      <c r="B16" s="12">
        <v>10956550</v>
      </c>
      <c r="C16" s="12">
        <v>10500790.5</v>
      </c>
      <c r="D16" s="35">
        <f t="shared" si="0"/>
        <v>95.840301007160093</v>
      </c>
    </row>
    <row r="17" spans="1:4" ht="17.55" customHeight="1" x14ac:dyDescent="0.35">
      <c r="A17" s="16" t="s">
        <v>31</v>
      </c>
      <c r="B17" s="12">
        <v>3160803.47</v>
      </c>
      <c r="C17" s="12">
        <v>3160803.47</v>
      </c>
      <c r="D17" s="35">
        <f t="shared" si="0"/>
        <v>100</v>
      </c>
    </row>
    <row r="18" spans="1:4" ht="17.55" customHeight="1" x14ac:dyDescent="0.35">
      <c r="A18" s="16" t="s">
        <v>20</v>
      </c>
      <c r="B18" s="12">
        <v>11888773.18</v>
      </c>
      <c r="C18" s="12">
        <v>11824987.109999999</v>
      </c>
      <c r="D18" s="35">
        <f t="shared" si="0"/>
        <v>99.463476432477449</v>
      </c>
    </row>
    <row r="19" spans="1:4" ht="17.55" customHeight="1" x14ac:dyDescent="0.35">
      <c r="A19" s="16" t="s">
        <v>32</v>
      </c>
      <c r="B19" s="12">
        <v>3874333</v>
      </c>
      <c r="C19" s="12">
        <v>3797339.33</v>
      </c>
      <c r="D19" s="35">
        <f t="shared" si="0"/>
        <v>98.012724512838716</v>
      </c>
    </row>
    <row r="20" spans="1:4" ht="17.55" customHeight="1" x14ac:dyDescent="0.35">
      <c r="A20" s="16" t="s">
        <v>33</v>
      </c>
      <c r="B20" s="12">
        <v>6116961</v>
      </c>
      <c r="C20" s="12">
        <v>6116961</v>
      </c>
      <c r="D20" s="35">
        <f t="shared" si="0"/>
        <v>100</v>
      </c>
    </row>
    <row r="21" spans="1:4" ht="17.55" customHeight="1" x14ac:dyDescent="0.35">
      <c r="A21" s="16" t="s">
        <v>34</v>
      </c>
      <c r="B21" s="12">
        <v>3957000</v>
      </c>
      <c r="C21" s="12">
        <v>3671340.27</v>
      </c>
      <c r="D21" s="35">
        <f t="shared" si="0"/>
        <v>92.780901440485223</v>
      </c>
    </row>
    <row r="22" spans="1:4" ht="17.55" customHeight="1" x14ac:dyDescent="0.35">
      <c r="A22" s="16" t="s">
        <v>35</v>
      </c>
      <c r="B22" s="12">
        <v>3324185.65</v>
      </c>
      <c r="C22" s="12">
        <v>3324185.65</v>
      </c>
      <c r="D22" s="35">
        <f t="shared" si="0"/>
        <v>100</v>
      </c>
    </row>
    <row r="23" spans="1:4" ht="17.55" customHeight="1" x14ac:dyDescent="0.35">
      <c r="A23" s="16" t="s">
        <v>36</v>
      </c>
      <c r="B23" s="12">
        <v>2006248</v>
      </c>
      <c r="C23" s="12">
        <v>2006248</v>
      </c>
      <c r="D23" s="35">
        <f t="shared" si="0"/>
        <v>100</v>
      </c>
    </row>
    <row r="24" spans="1:4" ht="17.55" customHeight="1" x14ac:dyDescent="0.35">
      <c r="A24" s="16" t="s">
        <v>16</v>
      </c>
      <c r="B24" s="12">
        <v>2711279.27</v>
      </c>
      <c r="C24" s="12">
        <v>2620028.41</v>
      </c>
      <c r="D24" s="35">
        <f t="shared" si="0"/>
        <v>96.634398344365323</v>
      </c>
    </row>
    <row r="25" spans="1:4" ht="17.55" customHeight="1" x14ac:dyDescent="0.35">
      <c r="A25" s="16" t="s">
        <v>37</v>
      </c>
      <c r="B25" s="12">
        <v>7715587.8200000003</v>
      </c>
      <c r="C25" s="12">
        <v>7715587.8200000003</v>
      </c>
      <c r="D25" s="35">
        <f t="shared" si="0"/>
        <v>100</v>
      </c>
    </row>
    <row r="26" spans="1:4" ht="17.55" customHeight="1" x14ac:dyDescent="0.35">
      <c r="A26" s="16" t="s">
        <v>38</v>
      </c>
      <c r="B26" s="12">
        <v>8504129.4299999997</v>
      </c>
      <c r="C26" s="12">
        <v>8504129.4299999997</v>
      </c>
      <c r="D26" s="35">
        <f t="shared" si="0"/>
        <v>100</v>
      </c>
    </row>
    <row r="27" spans="1:4" ht="17.55" customHeight="1" x14ac:dyDescent="0.35">
      <c r="A27" s="16" t="s">
        <v>18</v>
      </c>
      <c r="B27" s="12">
        <v>8026576</v>
      </c>
      <c r="C27" s="12">
        <v>8020730.54</v>
      </c>
      <c r="D27" s="35">
        <f t="shared" si="0"/>
        <v>99.927173679038233</v>
      </c>
    </row>
    <row r="28" spans="1:4" ht="17.55" customHeight="1" x14ac:dyDescent="0.35">
      <c r="A28" s="16" t="s">
        <v>39</v>
      </c>
      <c r="B28" s="12">
        <v>976086.81</v>
      </c>
      <c r="C28" s="12">
        <v>976086.81</v>
      </c>
      <c r="D28" s="35">
        <f t="shared" si="0"/>
        <v>100</v>
      </c>
    </row>
    <row r="29" spans="1:4" ht="17.55" customHeight="1" x14ac:dyDescent="0.35">
      <c r="A29" s="16" t="s">
        <v>40</v>
      </c>
      <c r="B29" s="12">
        <v>3911357.35</v>
      </c>
      <c r="C29" s="12">
        <v>3911357.35</v>
      </c>
      <c r="D29" s="35">
        <f t="shared" si="0"/>
        <v>100</v>
      </c>
    </row>
    <row r="30" spans="1:4" ht="17.55" customHeight="1" x14ac:dyDescent="0.35">
      <c r="A30" s="16" t="s">
        <v>9</v>
      </c>
      <c r="B30" s="12">
        <v>10375152.73</v>
      </c>
      <c r="C30" s="12">
        <v>10375152.73</v>
      </c>
      <c r="D30" s="35">
        <f t="shared" si="0"/>
        <v>100</v>
      </c>
    </row>
    <row r="31" spans="1:4" ht="17.55" customHeight="1" x14ac:dyDescent="0.35">
      <c r="A31" s="16" t="s">
        <v>21</v>
      </c>
      <c r="B31" s="12">
        <v>3322791.01</v>
      </c>
      <c r="C31" s="12">
        <v>3322791</v>
      </c>
      <c r="D31" s="35">
        <f t="shared" si="0"/>
        <v>99.999999699048189</v>
      </c>
    </row>
    <row r="32" spans="1:4" ht="17.55" customHeight="1" x14ac:dyDescent="0.35">
      <c r="A32" s="16" t="s">
        <v>41</v>
      </c>
      <c r="B32" s="12">
        <v>5682157.9800000004</v>
      </c>
      <c r="C32" s="12">
        <v>5682157.9800000004</v>
      </c>
      <c r="D32" s="35">
        <f t="shared" si="0"/>
        <v>100</v>
      </c>
    </row>
    <row r="33" spans="1:4" ht="17.55" customHeight="1" x14ac:dyDescent="0.35">
      <c r="A33" s="16" t="s">
        <v>42</v>
      </c>
      <c r="B33" s="12">
        <v>7556039.3700000001</v>
      </c>
      <c r="C33" s="12">
        <v>7556039.3700000001</v>
      </c>
      <c r="D33" s="35">
        <f t="shared" si="0"/>
        <v>100</v>
      </c>
    </row>
    <row r="34" spans="1:4" ht="17.55" customHeight="1" x14ac:dyDescent="0.35">
      <c r="A34" s="16" t="s">
        <v>22</v>
      </c>
      <c r="B34" s="12">
        <v>13375769.880000001</v>
      </c>
      <c r="C34" s="12">
        <v>12968186.970000001</v>
      </c>
      <c r="D34" s="35">
        <f t="shared" si="0"/>
        <v>96.952826538908724</v>
      </c>
    </row>
    <row r="35" spans="1:4" ht="19.05" customHeight="1" x14ac:dyDescent="0.35">
      <c r="A35" s="28" t="s">
        <v>10</v>
      </c>
      <c r="B35" s="29">
        <f>SUM(B4:B34)</f>
        <v>450465700.85000002</v>
      </c>
      <c r="C35" s="29">
        <f>SUM(C4:C34)</f>
        <v>424303043.18000013</v>
      </c>
      <c r="D35" s="34">
        <f t="shared" si="0"/>
        <v>94.192086629318808</v>
      </c>
    </row>
    <row r="36" spans="1:4" ht="10.8" customHeight="1" x14ac:dyDescent="0.35"/>
    <row r="37" spans="1:4" ht="16.8" x14ac:dyDescent="0.3">
      <c r="A37" s="38" t="s">
        <v>108</v>
      </c>
      <c r="B37" s="39"/>
      <c r="C37" s="54" t="s">
        <v>109</v>
      </c>
      <c r="D37" s="54"/>
    </row>
    <row r="38" spans="1:4" ht="12.6" customHeight="1" x14ac:dyDescent="0.3">
      <c r="A38" s="39"/>
      <c r="B38" s="39"/>
      <c r="C38" s="39"/>
      <c r="D38" s="39"/>
    </row>
    <row r="39" spans="1:4" ht="13.8" customHeight="1" x14ac:dyDescent="0.3">
      <c r="A39" s="39"/>
      <c r="B39" s="39"/>
      <c r="C39" s="39"/>
      <c r="D39" s="39"/>
    </row>
    <row r="40" spans="1:4" ht="16.8" x14ac:dyDescent="0.3">
      <c r="A40" s="40" t="s">
        <v>136</v>
      </c>
      <c r="B40" s="39"/>
      <c r="C40" s="39"/>
      <c r="D40" s="39"/>
    </row>
    <row r="41" spans="1:4" ht="16.8" x14ac:dyDescent="0.3">
      <c r="A41" s="40" t="s">
        <v>137</v>
      </c>
      <c r="B41" s="39"/>
      <c r="C41" s="54" t="s">
        <v>138</v>
      </c>
      <c r="D41" s="54"/>
    </row>
  </sheetData>
  <mergeCells count="3">
    <mergeCell ref="A1:D1"/>
    <mergeCell ref="C37:D37"/>
    <mergeCell ref="C41:D41"/>
  </mergeCells>
  <pageMargins left="0.39370078740157483" right="0.39370078740157483" top="0.17" bottom="0.17" header="0.15748031496062992" footer="0.15748031496062992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1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.109375" style="7" customWidth="1"/>
    <col min="2" max="2" width="18.44140625" style="32" customWidth="1"/>
    <col min="3" max="3" width="18.33203125" style="32" customWidth="1"/>
    <col min="4" max="4" width="15.554687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16384" width="9" style="31"/>
  </cols>
  <sheetData>
    <row r="1" spans="1:4" ht="102" customHeight="1" x14ac:dyDescent="0.35">
      <c r="A1" s="57" t="s">
        <v>145</v>
      </c>
      <c r="B1" s="55"/>
      <c r="C1" s="55"/>
      <c r="D1" s="55"/>
    </row>
    <row r="2" spans="1:4" ht="22.5" customHeight="1" x14ac:dyDescent="0.35">
      <c r="D2" s="9" t="s">
        <v>0</v>
      </c>
    </row>
    <row r="3" spans="1:4" ht="39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7.55" customHeight="1" x14ac:dyDescent="0.35">
      <c r="A4" s="11" t="s">
        <v>5</v>
      </c>
      <c r="B4" s="12">
        <v>7389382.2000000002</v>
      </c>
      <c r="C4" s="12">
        <v>7389382.2000000002</v>
      </c>
      <c r="D4" s="35">
        <f>C4/B4*100</f>
        <v>100</v>
      </c>
    </row>
    <row r="5" spans="1:4" ht="17.55" customHeight="1" x14ac:dyDescent="0.35">
      <c r="A5" s="11" t="s">
        <v>6</v>
      </c>
      <c r="B5" s="12">
        <v>533520</v>
      </c>
      <c r="C5" s="12">
        <v>533520</v>
      </c>
      <c r="D5" s="35">
        <f t="shared" ref="D5:D35" si="0">C5/B5*100</f>
        <v>100</v>
      </c>
    </row>
    <row r="6" spans="1:4" ht="17.55" customHeight="1" x14ac:dyDescent="0.35">
      <c r="A6" s="16" t="s">
        <v>14</v>
      </c>
      <c r="B6" s="12">
        <v>779880.82</v>
      </c>
      <c r="C6" s="12">
        <v>779880.82</v>
      </c>
      <c r="D6" s="35">
        <f t="shared" si="0"/>
        <v>100</v>
      </c>
    </row>
    <row r="7" spans="1:4" ht="17.55" customHeight="1" x14ac:dyDescent="0.35">
      <c r="A7" s="16" t="s">
        <v>23</v>
      </c>
      <c r="B7" s="12">
        <v>482067.81</v>
      </c>
      <c r="C7" s="12">
        <v>482067.81</v>
      </c>
      <c r="D7" s="35">
        <f t="shared" si="0"/>
        <v>100</v>
      </c>
    </row>
    <row r="8" spans="1:4" ht="17.55" customHeight="1" x14ac:dyDescent="0.35">
      <c r="A8" s="16" t="s">
        <v>24</v>
      </c>
      <c r="B8" s="12">
        <v>167544</v>
      </c>
      <c r="C8" s="12">
        <v>167544</v>
      </c>
      <c r="D8" s="35">
        <f t="shared" si="0"/>
        <v>100</v>
      </c>
    </row>
    <row r="9" spans="1:4" ht="17.55" customHeight="1" x14ac:dyDescent="0.35">
      <c r="A9" s="16" t="s">
        <v>25</v>
      </c>
      <c r="B9" s="12">
        <v>404011.15</v>
      </c>
      <c r="C9" s="12">
        <v>353464.24</v>
      </c>
      <c r="D9" s="35">
        <f t="shared" si="0"/>
        <v>87.488733912417999</v>
      </c>
    </row>
    <row r="10" spans="1:4" ht="17.55" customHeight="1" x14ac:dyDescent="0.35">
      <c r="A10" s="16" t="s">
        <v>26</v>
      </c>
      <c r="B10" s="12">
        <v>1288872</v>
      </c>
      <c r="C10" s="12">
        <v>1288872</v>
      </c>
      <c r="D10" s="35">
        <f t="shared" si="0"/>
        <v>100</v>
      </c>
    </row>
    <row r="11" spans="1:4" ht="17.55" customHeight="1" x14ac:dyDescent="0.35">
      <c r="A11" s="16" t="s">
        <v>15</v>
      </c>
      <c r="B11" s="12">
        <v>589680</v>
      </c>
      <c r="C11" s="12">
        <v>589680</v>
      </c>
      <c r="D11" s="35">
        <f t="shared" si="0"/>
        <v>100</v>
      </c>
    </row>
    <row r="12" spans="1:4" ht="17.55" customHeight="1" x14ac:dyDescent="0.35">
      <c r="A12" s="16" t="s">
        <v>27</v>
      </c>
      <c r="B12" s="12">
        <v>263931.93</v>
      </c>
      <c r="C12" s="12">
        <v>263931.93</v>
      </c>
      <c r="D12" s="35">
        <f t="shared" si="0"/>
        <v>100</v>
      </c>
    </row>
    <row r="13" spans="1:4" ht="17.55" customHeight="1" x14ac:dyDescent="0.35">
      <c r="A13" s="16" t="s">
        <v>28</v>
      </c>
      <c r="B13" s="12">
        <v>608400</v>
      </c>
      <c r="C13" s="12">
        <v>608400</v>
      </c>
      <c r="D13" s="35">
        <f t="shared" si="0"/>
        <v>100</v>
      </c>
    </row>
    <row r="14" spans="1:4" ht="17.55" customHeight="1" x14ac:dyDescent="0.35">
      <c r="A14" s="16" t="s">
        <v>29</v>
      </c>
      <c r="B14" s="12">
        <v>1965600</v>
      </c>
      <c r="C14" s="12">
        <v>1965600</v>
      </c>
      <c r="D14" s="35">
        <f t="shared" si="0"/>
        <v>100</v>
      </c>
    </row>
    <row r="15" spans="1:4" ht="17.55" customHeight="1" x14ac:dyDescent="0.35">
      <c r="A15" s="16" t="s">
        <v>30</v>
      </c>
      <c r="B15" s="12">
        <v>187200</v>
      </c>
      <c r="C15" s="12">
        <v>187200</v>
      </c>
      <c r="D15" s="35">
        <f t="shared" si="0"/>
        <v>100</v>
      </c>
    </row>
    <row r="16" spans="1:4" ht="17.55" customHeight="1" x14ac:dyDescent="0.35">
      <c r="A16" s="11" t="s">
        <v>7</v>
      </c>
      <c r="B16" s="12">
        <v>1020129.39</v>
      </c>
      <c r="C16" s="12">
        <v>1020129.39</v>
      </c>
      <c r="D16" s="35">
        <f t="shared" si="0"/>
        <v>100</v>
      </c>
    </row>
    <row r="17" spans="1:4" ht="17.55" customHeight="1" x14ac:dyDescent="0.35">
      <c r="A17" s="16" t="s">
        <v>31</v>
      </c>
      <c r="B17" s="12">
        <v>324259.46000000002</v>
      </c>
      <c r="C17" s="12">
        <v>324259.46000000002</v>
      </c>
      <c r="D17" s="35">
        <f t="shared" si="0"/>
        <v>100</v>
      </c>
    </row>
    <row r="18" spans="1:4" ht="17.55" customHeight="1" x14ac:dyDescent="0.35">
      <c r="A18" s="16" t="s">
        <v>20</v>
      </c>
      <c r="B18" s="12">
        <v>973364.82</v>
      </c>
      <c r="C18" s="12">
        <v>973364.82</v>
      </c>
      <c r="D18" s="35">
        <f t="shared" si="0"/>
        <v>100</v>
      </c>
    </row>
    <row r="19" spans="1:4" ht="17.55" customHeight="1" x14ac:dyDescent="0.35">
      <c r="A19" s="16" t="s">
        <v>32</v>
      </c>
      <c r="B19" s="12">
        <v>332280</v>
      </c>
      <c r="C19" s="12">
        <v>332280</v>
      </c>
      <c r="D19" s="35">
        <f t="shared" si="0"/>
        <v>100</v>
      </c>
    </row>
    <row r="20" spans="1:4" ht="17.55" customHeight="1" x14ac:dyDescent="0.35">
      <c r="A20" s="16" t="s">
        <v>33</v>
      </c>
      <c r="B20" s="12">
        <v>450198</v>
      </c>
      <c r="C20" s="12">
        <v>450198</v>
      </c>
      <c r="D20" s="35">
        <f t="shared" si="0"/>
        <v>100</v>
      </c>
    </row>
    <row r="21" spans="1:4" ht="17.55" customHeight="1" x14ac:dyDescent="0.35">
      <c r="A21" s="16" t="s">
        <v>34</v>
      </c>
      <c r="B21" s="12">
        <v>393120</v>
      </c>
      <c r="C21" s="12">
        <v>393120</v>
      </c>
      <c r="D21" s="35">
        <f t="shared" si="0"/>
        <v>100</v>
      </c>
    </row>
    <row r="22" spans="1:4" ht="17.55" customHeight="1" x14ac:dyDescent="0.35">
      <c r="A22" s="16" t="s">
        <v>35</v>
      </c>
      <c r="B22" s="12">
        <v>271367.86</v>
      </c>
      <c r="C22" s="12">
        <v>271367.86</v>
      </c>
      <c r="D22" s="35">
        <f t="shared" si="0"/>
        <v>100</v>
      </c>
    </row>
    <row r="23" spans="1:4" ht="17.55" customHeight="1" x14ac:dyDescent="0.35">
      <c r="A23" s="16" t="s">
        <v>36</v>
      </c>
      <c r="B23" s="12">
        <v>234000</v>
      </c>
      <c r="C23" s="12">
        <v>234000</v>
      </c>
      <c r="D23" s="35">
        <f t="shared" si="0"/>
        <v>100</v>
      </c>
    </row>
    <row r="24" spans="1:4" ht="17.55" customHeight="1" x14ac:dyDescent="0.35">
      <c r="A24" s="16" t="s">
        <v>16</v>
      </c>
      <c r="B24" s="12">
        <v>383760</v>
      </c>
      <c r="C24" s="12">
        <v>383760</v>
      </c>
      <c r="D24" s="35">
        <f t="shared" si="0"/>
        <v>100</v>
      </c>
    </row>
    <row r="25" spans="1:4" ht="17.55" customHeight="1" x14ac:dyDescent="0.35">
      <c r="A25" s="16" t="s">
        <v>37</v>
      </c>
      <c r="B25" s="12">
        <v>482403.58</v>
      </c>
      <c r="C25" s="12">
        <v>482403.58</v>
      </c>
      <c r="D25" s="35">
        <f t="shared" si="0"/>
        <v>100</v>
      </c>
    </row>
    <row r="26" spans="1:4" ht="17.55" customHeight="1" x14ac:dyDescent="0.35">
      <c r="A26" s="16" t="s">
        <v>38</v>
      </c>
      <c r="B26" s="12">
        <v>262080</v>
      </c>
      <c r="C26" s="12">
        <v>169150.73</v>
      </c>
      <c r="D26" s="35">
        <f t="shared" si="0"/>
        <v>64.541639957264962</v>
      </c>
    </row>
    <row r="27" spans="1:4" ht="17.55" customHeight="1" x14ac:dyDescent="0.35">
      <c r="A27" s="16" t="s">
        <v>18</v>
      </c>
      <c r="B27" s="12">
        <v>498657.67</v>
      </c>
      <c r="C27" s="12">
        <v>498657.67</v>
      </c>
      <c r="D27" s="35">
        <f t="shared" si="0"/>
        <v>100</v>
      </c>
    </row>
    <row r="28" spans="1:4" ht="17.55" customHeight="1" x14ac:dyDescent="0.35">
      <c r="A28" s="16" t="s">
        <v>39</v>
      </c>
      <c r="B28" s="12">
        <v>205920</v>
      </c>
      <c r="C28" s="12">
        <v>205920</v>
      </c>
      <c r="D28" s="35">
        <f t="shared" si="0"/>
        <v>100</v>
      </c>
    </row>
    <row r="29" spans="1:4" ht="17.55" customHeight="1" x14ac:dyDescent="0.35">
      <c r="A29" s="16" t="s">
        <v>40</v>
      </c>
      <c r="B29" s="12">
        <v>238674.65</v>
      </c>
      <c r="C29" s="12">
        <v>238674.65</v>
      </c>
      <c r="D29" s="35">
        <f t="shared" si="0"/>
        <v>100</v>
      </c>
    </row>
    <row r="30" spans="1:4" ht="17.55" customHeight="1" x14ac:dyDescent="0.35">
      <c r="A30" s="16" t="s">
        <v>9</v>
      </c>
      <c r="B30" s="12">
        <v>1031472</v>
      </c>
      <c r="C30" s="12">
        <v>1031472</v>
      </c>
      <c r="D30" s="35">
        <f t="shared" si="0"/>
        <v>100</v>
      </c>
    </row>
    <row r="31" spans="1:4" ht="17.55" customHeight="1" x14ac:dyDescent="0.35">
      <c r="A31" s="16" t="s">
        <v>21</v>
      </c>
      <c r="B31" s="12">
        <v>374400</v>
      </c>
      <c r="C31" s="12">
        <v>374400</v>
      </c>
      <c r="D31" s="35">
        <f t="shared" si="0"/>
        <v>100</v>
      </c>
    </row>
    <row r="32" spans="1:4" ht="17.55" customHeight="1" x14ac:dyDescent="0.35">
      <c r="A32" s="16" t="s">
        <v>41</v>
      </c>
      <c r="B32" s="12">
        <v>702000</v>
      </c>
      <c r="C32" s="12">
        <v>702000</v>
      </c>
      <c r="D32" s="35">
        <f t="shared" si="0"/>
        <v>100</v>
      </c>
    </row>
    <row r="33" spans="1:4" ht="17.55" customHeight="1" x14ac:dyDescent="0.35">
      <c r="A33" s="16" t="s">
        <v>42</v>
      </c>
      <c r="B33" s="12">
        <v>495866.05</v>
      </c>
      <c r="C33" s="12">
        <v>495866.05</v>
      </c>
      <c r="D33" s="35">
        <f t="shared" si="0"/>
        <v>100</v>
      </c>
    </row>
    <row r="34" spans="1:4" ht="17.55" customHeight="1" x14ac:dyDescent="0.35">
      <c r="A34" s="16" t="s">
        <v>22</v>
      </c>
      <c r="B34" s="12">
        <v>832342</v>
      </c>
      <c r="C34" s="12">
        <v>832261.94</v>
      </c>
      <c r="D34" s="35">
        <f t="shared" si="0"/>
        <v>99.990381357663068</v>
      </c>
    </row>
    <row r="35" spans="1:4" ht="19.05" customHeight="1" x14ac:dyDescent="0.35">
      <c r="A35" s="28" t="s">
        <v>10</v>
      </c>
      <c r="B35" s="29">
        <f t="shared" ref="B35" si="1">SUM(B4:B34)</f>
        <v>24166385.390000001</v>
      </c>
      <c r="C35" s="29">
        <f>SUM(C4:C34)</f>
        <v>24022829.150000002</v>
      </c>
      <c r="D35" s="34">
        <f t="shared" si="0"/>
        <v>99.405967265342866</v>
      </c>
    </row>
    <row r="36" spans="1:4" ht="11.4" customHeight="1" x14ac:dyDescent="0.35"/>
    <row r="37" spans="1:4" ht="16.8" x14ac:dyDescent="0.3">
      <c r="A37" s="38" t="s">
        <v>108</v>
      </c>
      <c r="B37" s="39"/>
      <c r="C37" s="54" t="s">
        <v>109</v>
      </c>
      <c r="D37" s="54"/>
    </row>
    <row r="38" spans="1:4" ht="16.8" x14ac:dyDescent="0.3">
      <c r="A38" s="39"/>
      <c r="B38" s="39"/>
      <c r="C38" s="39"/>
      <c r="D38" s="39"/>
    </row>
    <row r="39" spans="1:4" ht="16.8" x14ac:dyDescent="0.3">
      <c r="A39" s="39"/>
      <c r="B39" s="39"/>
      <c r="C39" s="39"/>
      <c r="D39" s="39"/>
    </row>
    <row r="40" spans="1:4" ht="16.8" x14ac:dyDescent="0.3">
      <c r="A40" s="40" t="s">
        <v>136</v>
      </c>
      <c r="B40" s="39"/>
      <c r="C40" s="39"/>
      <c r="D40" s="39"/>
    </row>
    <row r="41" spans="1:4" ht="16.8" x14ac:dyDescent="0.3">
      <c r="A41" s="40" t="s">
        <v>137</v>
      </c>
      <c r="B41" s="39"/>
      <c r="C41" s="54" t="s">
        <v>138</v>
      </c>
      <c r="D41" s="54"/>
    </row>
  </sheetData>
  <mergeCells count="3">
    <mergeCell ref="A1:D1"/>
    <mergeCell ref="C37:D37"/>
    <mergeCell ref="C41:D41"/>
  </mergeCells>
  <pageMargins left="0.39370078740157483" right="0.39370078740157483" top="0.17" bottom="0.17" header="0.17" footer="0.17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8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52" style="7" customWidth="1"/>
    <col min="2" max="2" width="19.6640625" style="32" customWidth="1"/>
    <col min="3" max="3" width="20" style="32" customWidth="1"/>
    <col min="4" max="4" width="17.21875" style="32" customWidth="1"/>
    <col min="5" max="16384" width="9" style="31"/>
  </cols>
  <sheetData>
    <row r="1" spans="1:4" ht="69.599999999999994" customHeight="1" x14ac:dyDescent="0.35">
      <c r="A1" s="55" t="s">
        <v>130</v>
      </c>
      <c r="B1" s="55"/>
      <c r="C1" s="55"/>
      <c r="D1" s="55"/>
    </row>
    <row r="2" spans="1:4" ht="18.600000000000001" customHeight="1" x14ac:dyDescent="0.35">
      <c r="D2" s="9" t="s">
        <v>0</v>
      </c>
    </row>
    <row r="3" spans="1:4" ht="41.4" customHeight="1" x14ac:dyDescent="0.35">
      <c r="A3" s="10" t="s">
        <v>1</v>
      </c>
      <c r="B3" s="37" t="s">
        <v>105</v>
      </c>
      <c r="C3" s="37" t="s">
        <v>106</v>
      </c>
      <c r="D3" s="37" t="s">
        <v>107</v>
      </c>
    </row>
    <row r="4" spans="1:4" x14ac:dyDescent="0.35">
      <c r="A4" s="11" t="s">
        <v>117</v>
      </c>
      <c r="B4" s="12">
        <v>679051820.79999995</v>
      </c>
      <c r="C4" s="12">
        <v>679051820.79999995</v>
      </c>
      <c r="D4" s="35">
        <f>C4/B4*100</f>
        <v>100</v>
      </c>
    </row>
    <row r="5" spans="1:4" x14ac:dyDescent="0.35">
      <c r="A5" s="11" t="s">
        <v>116</v>
      </c>
      <c r="B5" s="12">
        <v>116503425</v>
      </c>
      <c r="C5" s="12">
        <v>116503425</v>
      </c>
      <c r="D5" s="35">
        <f t="shared" ref="D5:D36" si="0">C5/B5*100</f>
        <v>100</v>
      </c>
    </row>
    <row r="6" spans="1:4" x14ac:dyDescent="0.35">
      <c r="A6" s="11" t="s">
        <v>118</v>
      </c>
      <c r="B6" s="12">
        <v>42197342</v>
      </c>
      <c r="C6" s="12">
        <v>42197342</v>
      </c>
      <c r="D6" s="35">
        <f t="shared" si="0"/>
        <v>100</v>
      </c>
    </row>
    <row r="7" spans="1:4" x14ac:dyDescent="0.35">
      <c r="A7" s="11" t="s">
        <v>119</v>
      </c>
      <c r="B7" s="12">
        <v>16108181</v>
      </c>
      <c r="C7" s="12">
        <v>16108181</v>
      </c>
      <c r="D7" s="35">
        <f t="shared" si="0"/>
        <v>100</v>
      </c>
    </row>
    <row r="8" spans="1:4" x14ac:dyDescent="0.35">
      <c r="A8" s="11" t="s">
        <v>120</v>
      </c>
      <c r="B8" s="12">
        <v>21180470.199999999</v>
      </c>
      <c r="C8" s="12">
        <v>21180470.199999999</v>
      </c>
      <c r="D8" s="35">
        <f t="shared" si="0"/>
        <v>100</v>
      </c>
    </row>
    <row r="9" spans="1:4" x14ac:dyDescent="0.35">
      <c r="A9" s="11" t="s">
        <v>25</v>
      </c>
      <c r="B9" s="12">
        <v>24356653.199999999</v>
      </c>
      <c r="C9" s="12">
        <v>24356653.199999999</v>
      </c>
      <c r="D9" s="35">
        <f t="shared" si="0"/>
        <v>100</v>
      </c>
    </row>
    <row r="10" spans="1:4" x14ac:dyDescent="0.35">
      <c r="A10" s="11" t="s">
        <v>26</v>
      </c>
      <c r="B10" s="12">
        <v>39903153</v>
      </c>
      <c r="C10" s="12">
        <v>39903153</v>
      </c>
      <c r="D10" s="35">
        <f t="shared" si="0"/>
        <v>100</v>
      </c>
    </row>
    <row r="11" spans="1:4" x14ac:dyDescent="0.35">
      <c r="A11" s="11" t="s">
        <v>121</v>
      </c>
      <c r="B11" s="12">
        <v>19744538.800000001</v>
      </c>
      <c r="C11" s="12">
        <v>19744538.800000001</v>
      </c>
      <c r="D11" s="35">
        <f t="shared" si="0"/>
        <v>100</v>
      </c>
    </row>
    <row r="12" spans="1:4" x14ac:dyDescent="0.35">
      <c r="A12" s="11" t="s">
        <v>27</v>
      </c>
      <c r="B12" s="12">
        <v>39648314</v>
      </c>
      <c r="C12" s="12">
        <v>39648314</v>
      </c>
      <c r="D12" s="35">
        <f t="shared" si="0"/>
        <v>100</v>
      </c>
    </row>
    <row r="13" spans="1:4" x14ac:dyDescent="0.35">
      <c r="A13" s="11" t="s">
        <v>122</v>
      </c>
      <c r="B13" s="12">
        <v>7526160</v>
      </c>
      <c r="C13" s="12">
        <v>7526160</v>
      </c>
      <c r="D13" s="35">
        <f t="shared" si="0"/>
        <v>100</v>
      </c>
    </row>
    <row r="14" spans="1:4" x14ac:dyDescent="0.35">
      <c r="A14" s="11" t="s">
        <v>29</v>
      </c>
      <c r="B14" s="12">
        <v>18312509.460000001</v>
      </c>
      <c r="C14" s="12">
        <v>18312509.460000001</v>
      </c>
      <c r="D14" s="35">
        <f t="shared" si="0"/>
        <v>100</v>
      </c>
    </row>
    <row r="15" spans="1:4" x14ac:dyDescent="0.35">
      <c r="A15" s="11" t="s">
        <v>123</v>
      </c>
      <c r="B15" s="12">
        <v>16440591.4</v>
      </c>
      <c r="C15" s="12">
        <v>16440591.4</v>
      </c>
      <c r="D15" s="35">
        <f t="shared" si="0"/>
        <v>100</v>
      </c>
    </row>
    <row r="16" spans="1:4" x14ac:dyDescent="0.35">
      <c r="A16" s="11" t="s">
        <v>7</v>
      </c>
      <c r="B16" s="12">
        <v>12043374.199999999</v>
      </c>
      <c r="C16" s="12">
        <v>12043374.199999999</v>
      </c>
      <c r="D16" s="35">
        <f t="shared" si="0"/>
        <v>100</v>
      </c>
    </row>
    <row r="17" spans="1:4" x14ac:dyDescent="0.35">
      <c r="A17" s="11" t="s">
        <v>124</v>
      </c>
      <c r="B17" s="12">
        <v>24516796</v>
      </c>
      <c r="C17" s="12">
        <v>24516796</v>
      </c>
      <c r="D17" s="35">
        <f t="shared" si="0"/>
        <v>100</v>
      </c>
    </row>
    <row r="18" spans="1:4" x14ac:dyDescent="0.35">
      <c r="A18" s="11" t="s">
        <v>20</v>
      </c>
      <c r="B18" s="12">
        <v>10600884.4</v>
      </c>
      <c r="C18" s="12">
        <v>10600884.4</v>
      </c>
      <c r="D18" s="35">
        <f t="shared" si="0"/>
        <v>100</v>
      </c>
    </row>
    <row r="19" spans="1:4" x14ac:dyDescent="0.35">
      <c r="A19" s="11" t="s">
        <v>32</v>
      </c>
      <c r="B19" s="12">
        <v>16278090</v>
      </c>
      <c r="C19" s="12">
        <v>16278090</v>
      </c>
      <c r="D19" s="35">
        <f t="shared" si="0"/>
        <v>100</v>
      </c>
    </row>
    <row r="20" spans="1:4" x14ac:dyDescent="0.35">
      <c r="A20" s="11" t="s">
        <v>125</v>
      </c>
      <c r="B20" s="12">
        <v>17177590</v>
      </c>
      <c r="C20" s="12">
        <v>17177590</v>
      </c>
      <c r="D20" s="35">
        <f t="shared" si="0"/>
        <v>100</v>
      </c>
    </row>
    <row r="21" spans="1:4" x14ac:dyDescent="0.35">
      <c r="A21" s="11" t="s">
        <v>126</v>
      </c>
      <c r="B21" s="12">
        <v>21785073</v>
      </c>
      <c r="C21" s="12">
        <v>21785073</v>
      </c>
      <c r="D21" s="35">
        <f t="shared" si="0"/>
        <v>100</v>
      </c>
    </row>
    <row r="22" spans="1:4" x14ac:dyDescent="0.35">
      <c r="A22" s="11" t="s">
        <v>127</v>
      </c>
      <c r="B22" s="12">
        <v>11075892</v>
      </c>
      <c r="C22" s="12">
        <v>11075892</v>
      </c>
      <c r="D22" s="35">
        <f t="shared" si="0"/>
        <v>100</v>
      </c>
    </row>
    <row r="23" spans="1:4" x14ac:dyDescent="0.35">
      <c r="A23" s="11" t="s">
        <v>36</v>
      </c>
      <c r="B23" s="12">
        <v>19696493</v>
      </c>
      <c r="C23" s="12">
        <v>19696493</v>
      </c>
      <c r="D23" s="35">
        <f t="shared" si="0"/>
        <v>100</v>
      </c>
    </row>
    <row r="24" spans="1:4" x14ac:dyDescent="0.35">
      <c r="A24" s="11" t="s">
        <v>16</v>
      </c>
      <c r="B24" s="12">
        <v>17466049</v>
      </c>
      <c r="C24" s="12">
        <v>17466049</v>
      </c>
      <c r="D24" s="35">
        <f t="shared" si="0"/>
        <v>100</v>
      </c>
    </row>
    <row r="25" spans="1:4" x14ac:dyDescent="0.35">
      <c r="A25" s="11" t="s">
        <v>37</v>
      </c>
      <c r="B25" s="12">
        <v>10701844</v>
      </c>
      <c r="C25" s="12">
        <v>10701844</v>
      </c>
      <c r="D25" s="35">
        <f t="shared" si="0"/>
        <v>100</v>
      </c>
    </row>
    <row r="26" spans="1:4" x14ac:dyDescent="0.35">
      <c r="A26" s="11" t="s">
        <v>38</v>
      </c>
      <c r="B26" s="12">
        <v>34368443.670000002</v>
      </c>
      <c r="C26" s="12">
        <v>34368443.670000002</v>
      </c>
      <c r="D26" s="35">
        <f t="shared" si="0"/>
        <v>100</v>
      </c>
    </row>
    <row r="27" spans="1:4" x14ac:dyDescent="0.35">
      <c r="A27" s="11" t="s">
        <v>18</v>
      </c>
      <c r="B27" s="12">
        <v>15587437.800000001</v>
      </c>
      <c r="C27" s="12">
        <v>15587437.800000001</v>
      </c>
      <c r="D27" s="35">
        <f t="shared" si="0"/>
        <v>100</v>
      </c>
    </row>
    <row r="28" spans="1:4" x14ac:dyDescent="0.35">
      <c r="A28" s="11" t="s">
        <v>128</v>
      </c>
      <c r="B28" s="12">
        <v>29687412</v>
      </c>
      <c r="C28" s="12">
        <v>29687412</v>
      </c>
      <c r="D28" s="35">
        <f t="shared" si="0"/>
        <v>100</v>
      </c>
    </row>
    <row r="29" spans="1:4" x14ac:dyDescent="0.35">
      <c r="A29" s="11" t="s">
        <v>40</v>
      </c>
      <c r="B29" s="12">
        <v>17048228.399999999</v>
      </c>
      <c r="C29" s="12">
        <v>17048228.399999999</v>
      </c>
      <c r="D29" s="35">
        <f t="shared" si="0"/>
        <v>100</v>
      </c>
    </row>
    <row r="30" spans="1:4" x14ac:dyDescent="0.35">
      <c r="A30" s="11" t="s">
        <v>9</v>
      </c>
      <c r="B30" s="12">
        <v>35932036</v>
      </c>
      <c r="C30" s="12">
        <v>35932036</v>
      </c>
      <c r="D30" s="35">
        <f t="shared" si="0"/>
        <v>100</v>
      </c>
    </row>
    <row r="31" spans="1:4" x14ac:dyDescent="0.35">
      <c r="A31" s="11" t="s">
        <v>21</v>
      </c>
      <c r="B31" s="12">
        <v>5950958.7999999998</v>
      </c>
      <c r="C31" s="12">
        <v>5950958.7999999998</v>
      </c>
      <c r="D31" s="35">
        <f t="shared" si="0"/>
        <v>100</v>
      </c>
    </row>
    <row r="32" spans="1:4" x14ac:dyDescent="0.35">
      <c r="A32" s="11" t="s">
        <v>41</v>
      </c>
      <c r="B32" s="12">
        <v>5202586.8</v>
      </c>
      <c r="C32" s="12">
        <v>5202586.8</v>
      </c>
      <c r="D32" s="35">
        <f t="shared" si="0"/>
        <v>100</v>
      </c>
    </row>
    <row r="33" spans="1:4" x14ac:dyDescent="0.35">
      <c r="A33" s="11" t="s">
        <v>129</v>
      </c>
      <c r="B33" s="12">
        <v>57779553.799999997</v>
      </c>
      <c r="C33" s="12">
        <v>57779553.799999997</v>
      </c>
      <c r="D33" s="35">
        <f t="shared" si="0"/>
        <v>100</v>
      </c>
    </row>
    <row r="34" spans="1:4" x14ac:dyDescent="0.35">
      <c r="A34" s="11" t="s">
        <v>22</v>
      </c>
      <c r="B34" s="12">
        <v>74734988.400000006</v>
      </c>
      <c r="C34" s="12">
        <v>74734988.400000006</v>
      </c>
      <c r="D34" s="35">
        <f t="shared" si="0"/>
        <v>100</v>
      </c>
    </row>
    <row r="35" spans="1:4" x14ac:dyDescent="0.35">
      <c r="A35" s="11" t="s">
        <v>8</v>
      </c>
      <c r="B35" s="12">
        <v>12661121</v>
      </c>
      <c r="C35" s="12">
        <v>0</v>
      </c>
      <c r="D35" s="35">
        <f t="shared" si="0"/>
        <v>0</v>
      </c>
    </row>
    <row r="36" spans="1:4" x14ac:dyDescent="0.35">
      <c r="A36" s="28" t="s">
        <v>10</v>
      </c>
      <c r="B36" s="29">
        <f t="shared" ref="B36" si="1">SUM(B4:B35)</f>
        <v>1491268011.1300001</v>
      </c>
      <c r="C36" s="29">
        <f>SUM(C4:C35)</f>
        <v>1478606890.1300001</v>
      </c>
      <c r="D36" s="34">
        <f t="shared" si="0"/>
        <v>99.150982861195686</v>
      </c>
    </row>
    <row r="38" spans="1:4" ht="35.4" customHeight="1" x14ac:dyDescent="0.35">
      <c r="A38" s="56" t="s">
        <v>113</v>
      </c>
      <c r="B38" s="56"/>
      <c r="C38" s="56"/>
      <c r="D38" s="56"/>
    </row>
    <row r="39" spans="1:4" x14ac:dyDescent="0.35">
      <c r="A39" s="43"/>
      <c r="B39" s="44"/>
      <c r="C39" s="44"/>
      <c r="D39" s="44"/>
    </row>
    <row r="40" spans="1:4" ht="33" customHeight="1" x14ac:dyDescent="0.35">
      <c r="A40" s="56" t="s">
        <v>114</v>
      </c>
      <c r="B40" s="56"/>
      <c r="C40" s="56"/>
      <c r="D40" s="56"/>
    </row>
    <row r="41" spans="1:4" x14ac:dyDescent="0.35">
      <c r="A41" s="43"/>
      <c r="B41" s="44"/>
      <c r="C41" s="44"/>
      <c r="D41" s="44"/>
    </row>
    <row r="42" spans="1:4" ht="33.6" customHeight="1" x14ac:dyDescent="0.35">
      <c r="A42" s="56" t="s">
        <v>115</v>
      </c>
      <c r="B42" s="56"/>
      <c r="C42" s="56"/>
      <c r="D42" s="56"/>
    </row>
    <row r="44" spans="1:4" ht="16.8" x14ac:dyDescent="0.3">
      <c r="A44" s="38" t="s">
        <v>108</v>
      </c>
      <c r="B44" s="39"/>
      <c r="C44" s="54" t="s">
        <v>109</v>
      </c>
      <c r="D44" s="54"/>
    </row>
    <row r="45" spans="1:4" ht="16.8" x14ac:dyDescent="0.3">
      <c r="A45" s="39"/>
      <c r="B45" s="39"/>
      <c r="C45" s="39"/>
      <c r="D45" s="39"/>
    </row>
    <row r="46" spans="1:4" ht="16.8" x14ac:dyDescent="0.3">
      <c r="A46" s="39"/>
      <c r="B46" s="39"/>
      <c r="C46" s="39"/>
      <c r="D46" s="39"/>
    </row>
    <row r="47" spans="1:4" ht="16.8" x14ac:dyDescent="0.3">
      <c r="A47" s="40" t="s">
        <v>110</v>
      </c>
      <c r="B47" s="39"/>
      <c r="C47" s="39"/>
      <c r="D47" s="39"/>
    </row>
    <row r="48" spans="1:4" ht="16.8" x14ac:dyDescent="0.3">
      <c r="A48" s="40" t="s">
        <v>112</v>
      </c>
      <c r="B48" s="39"/>
      <c r="C48" s="54" t="s">
        <v>111</v>
      </c>
      <c r="D48" s="54"/>
    </row>
  </sheetData>
  <mergeCells count="6">
    <mergeCell ref="C48:D48"/>
    <mergeCell ref="A1:D1"/>
    <mergeCell ref="A38:D38"/>
    <mergeCell ref="A40:D40"/>
    <mergeCell ref="A42:D42"/>
    <mergeCell ref="C44:D44"/>
  </mergeCells>
  <pageMargins left="0.39370078740157483" right="0.39370078740157483" top="0.15748031496062992" bottom="0.15748031496062992" header="0.15748031496062992" footer="0.15748031496062992"/>
  <pageSetup paperSize="9" scale="91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33"/>
  <sheetViews>
    <sheetView view="pageBreakPreview" zoomScaleNormal="100" zoomScaleSheetLayoutView="100" workbookViewId="0">
      <selection sqref="A1:D1"/>
    </sheetView>
  </sheetViews>
  <sheetFormatPr defaultColWidth="9" defaultRowHeight="13.2" x14ac:dyDescent="0.35"/>
  <cols>
    <col min="1" max="1" width="46.88671875" style="1" customWidth="1"/>
    <col min="2" max="3" width="18.33203125" style="3" customWidth="1"/>
    <col min="4" max="4" width="15.6640625" style="3" customWidth="1"/>
    <col min="5" max="5" width="8.44140625" style="2" customWidth="1"/>
    <col min="6" max="7" width="6.44140625" style="2" customWidth="1"/>
    <col min="8" max="8" width="17.88671875" style="2" customWidth="1"/>
    <col min="9" max="9" width="8.44140625" style="2" customWidth="1"/>
    <col min="10" max="12" width="17.88671875" style="3" customWidth="1"/>
    <col min="13" max="16384" width="9" style="2"/>
  </cols>
  <sheetData>
    <row r="1" spans="1:4" ht="102" customHeight="1" x14ac:dyDescent="0.35">
      <c r="A1" s="55" t="s">
        <v>146</v>
      </c>
      <c r="B1" s="55"/>
      <c r="C1" s="55"/>
      <c r="D1" s="55"/>
    </row>
    <row r="2" spans="1:4" ht="22.5" customHeight="1" x14ac:dyDescent="0.35">
      <c r="A2" s="7"/>
      <c r="B2" s="8"/>
      <c r="C2" s="8"/>
      <c r="D2" s="9" t="s">
        <v>0</v>
      </c>
    </row>
    <row r="3" spans="1:4" ht="42.75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9.05" customHeight="1" x14ac:dyDescent="0.35">
      <c r="A4" s="16" t="s">
        <v>14</v>
      </c>
      <c r="B4" s="12">
        <v>3325120.91</v>
      </c>
      <c r="C4" s="12">
        <v>3325120.91</v>
      </c>
      <c r="D4" s="35">
        <f>C4/B4*100</f>
        <v>100</v>
      </c>
    </row>
    <row r="5" spans="1:4" ht="19.05" customHeight="1" x14ac:dyDescent="0.35">
      <c r="A5" s="16" t="s">
        <v>23</v>
      </c>
      <c r="B5" s="12">
        <v>1582967.88</v>
      </c>
      <c r="C5" s="12">
        <v>1582967.88</v>
      </c>
      <c r="D5" s="35">
        <f t="shared" ref="D5:D27" si="0">C5/B5*100</f>
        <v>100</v>
      </c>
    </row>
    <row r="6" spans="1:4" ht="19.05" customHeight="1" x14ac:dyDescent="0.35">
      <c r="A6" s="16" t="s">
        <v>24</v>
      </c>
      <c r="B6" s="12">
        <v>1935009.15</v>
      </c>
      <c r="C6" s="12">
        <v>1935009.15</v>
      </c>
      <c r="D6" s="35">
        <f t="shared" si="0"/>
        <v>100</v>
      </c>
    </row>
    <row r="7" spans="1:4" ht="19.05" customHeight="1" x14ac:dyDescent="0.35">
      <c r="A7" s="16" t="s">
        <v>25</v>
      </c>
      <c r="B7" s="12">
        <v>3156628.39</v>
      </c>
      <c r="C7" s="12">
        <v>0</v>
      </c>
      <c r="D7" s="35">
        <f t="shared" si="0"/>
        <v>0</v>
      </c>
    </row>
    <row r="8" spans="1:4" ht="19.05" customHeight="1" x14ac:dyDescent="0.35">
      <c r="A8" s="16" t="s">
        <v>26</v>
      </c>
      <c r="B8" s="12">
        <v>7910309.0700000003</v>
      </c>
      <c r="C8" s="12">
        <v>7910309.0700000003</v>
      </c>
      <c r="D8" s="35">
        <f t="shared" si="0"/>
        <v>100</v>
      </c>
    </row>
    <row r="9" spans="1:4" ht="19.05" customHeight="1" x14ac:dyDescent="0.35">
      <c r="A9" s="16" t="s">
        <v>15</v>
      </c>
      <c r="B9" s="12">
        <v>6370000</v>
      </c>
      <c r="C9" s="12">
        <v>6157989.4000000004</v>
      </c>
      <c r="D9" s="35">
        <f t="shared" si="0"/>
        <v>96.671733124018843</v>
      </c>
    </row>
    <row r="10" spans="1:4" ht="19.05" customHeight="1" x14ac:dyDescent="0.35">
      <c r="A10" s="16" t="s">
        <v>28</v>
      </c>
      <c r="B10" s="12">
        <v>3076091.19</v>
      </c>
      <c r="C10" s="12">
        <v>2796446.54</v>
      </c>
      <c r="D10" s="35">
        <f t="shared" si="0"/>
        <v>90.909091027304683</v>
      </c>
    </row>
    <row r="11" spans="1:4" ht="19.05" customHeight="1" x14ac:dyDescent="0.35">
      <c r="A11" s="16" t="s">
        <v>30</v>
      </c>
      <c r="B11" s="12">
        <v>3618600</v>
      </c>
      <c r="C11" s="12">
        <v>3618600</v>
      </c>
      <c r="D11" s="35">
        <f t="shared" si="0"/>
        <v>100</v>
      </c>
    </row>
    <row r="12" spans="1:4" ht="19.05" customHeight="1" x14ac:dyDescent="0.35">
      <c r="A12" s="11" t="s">
        <v>7</v>
      </c>
      <c r="B12" s="12">
        <v>2589157.52</v>
      </c>
      <c r="C12" s="12">
        <v>2530649.34</v>
      </c>
      <c r="D12" s="35">
        <f t="shared" si="0"/>
        <v>97.740261859386592</v>
      </c>
    </row>
    <row r="13" spans="1:4" ht="19.05" customHeight="1" x14ac:dyDescent="0.35">
      <c r="A13" s="16" t="s">
        <v>31</v>
      </c>
      <c r="B13" s="12">
        <v>828358.43</v>
      </c>
      <c r="C13" s="12">
        <v>828358.43</v>
      </c>
      <c r="D13" s="35">
        <f t="shared" si="0"/>
        <v>100</v>
      </c>
    </row>
    <row r="14" spans="1:4" ht="19.05" customHeight="1" x14ac:dyDescent="0.35">
      <c r="A14" s="16" t="s">
        <v>20</v>
      </c>
      <c r="B14" s="12">
        <v>1778835.37</v>
      </c>
      <c r="C14" s="12">
        <v>1778835</v>
      </c>
      <c r="D14" s="35">
        <f t="shared" si="0"/>
        <v>99.999979199873906</v>
      </c>
    </row>
    <row r="15" spans="1:4" ht="19.05" customHeight="1" x14ac:dyDescent="0.35">
      <c r="A15" s="16" t="s">
        <v>32</v>
      </c>
      <c r="B15" s="12">
        <v>6718552.3499999996</v>
      </c>
      <c r="C15" s="12">
        <v>6107774.8600000003</v>
      </c>
      <c r="D15" s="35">
        <f t="shared" si="0"/>
        <v>90.909090854966706</v>
      </c>
    </row>
    <row r="16" spans="1:4" ht="19.05" customHeight="1" x14ac:dyDescent="0.35">
      <c r="A16" s="16" t="s">
        <v>34</v>
      </c>
      <c r="B16" s="12">
        <v>5303110.59</v>
      </c>
      <c r="C16" s="12">
        <v>5303101.92</v>
      </c>
      <c r="D16" s="35">
        <f t="shared" si="0"/>
        <v>99.999836511046624</v>
      </c>
    </row>
    <row r="17" spans="1:4" ht="19.05" customHeight="1" x14ac:dyDescent="0.35">
      <c r="A17" s="16" t="s">
        <v>35</v>
      </c>
      <c r="B17" s="12">
        <v>1374103.56</v>
      </c>
      <c r="C17" s="12">
        <v>1374103.56</v>
      </c>
      <c r="D17" s="35">
        <f t="shared" si="0"/>
        <v>100</v>
      </c>
    </row>
    <row r="18" spans="1:4" ht="19.05" customHeight="1" x14ac:dyDescent="0.35">
      <c r="A18" s="16" t="s">
        <v>16</v>
      </c>
      <c r="B18" s="12">
        <v>16881433.809999999</v>
      </c>
      <c r="C18" s="12">
        <v>11299879.029999999</v>
      </c>
      <c r="D18" s="35">
        <f t="shared" si="0"/>
        <v>66.936725619279613</v>
      </c>
    </row>
    <row r="19" spans="1:4" ht="19.05" customHeight="1" x14ac:dyDescent="0.35">
      <c r="A19" s="16" t="s">
        <v>37</v>
      </c>
      <c r="B19" s="12">
        <v>2327500</v>
      </c>
      <c r="C19" s="12">
        <v>2327500</v>
      </c>
      <c r="D19" s="35">
        <f t="shared" si="0"/>
        <v>100</v>
      </c>
    </row>
    <row r="20" spans="1:4" ht="19.05" customHeight="1" x14ac:dyDescent="0.35">
      <c r="A20" s="16" t="s">
        <v>38</v>
      </c>
      <c r="B20" s="12">
        <v>13767333</v>
      </c>
      <c r="C20" s="12">
        <v>13691729.130000001</v>
      </c>
      <c r="D20" s="35">
        <f t="shared" si="0"/>
        <v>99.450845926367876</v>
      </c>
    </row>
    <row r="21" spans="1:4" ht="19.05" customHeight="1" x14ac:dyDescent="0.35">
      <c r="A21" s="16" t="s">
        <v>39</v>
      </c>
      <c r="B21" s="12">
        <v>9162269.0999999996</v>
      </c>
      <c r="C21" s="12">
        <v>9162269.0999999996</v>
      </c>
      <c r="D21" s="35">
        <f t="shared" si="0"/>
        <v>100</v>
      </c>
    </row>
    <row r="22" spans="1:4" ht="19.05" customHeight="1" x14ac:dyDescent="0.35">
      <c r="A22" s="16" t="s">
        <v>40</v>
      </c>
      <c r="B22" s="12">
        <v>1775816.04</v>
      </c>
      <c r="C22" s="12">
        <v>1771684.65</v>
      </c>
      <c r="D22" s="35">
        <f t="shared" si="0"/>
        <v>99.767352591319082</v>
      </c>
    </row>
    <row r="23" spans="1:4" ht="19.05" customHeight="1" x14ac:dyDescent="0.35">
      <c r="A23" s="16" t="s">
        <v>21</v>
      </c>
      <c r="B23" s="12">
        <v>1671008.22</v>
      </c>
      <c r="C23" s="12">
        <v>1671008.22</v>
      </c>
      <c r="D23" s="35">
        <f t="shared" si="0"/>
        <v>100</v>
      </c>
    </row>
    <row r="24" spans="1:4" ht="19.05" customHeight="1" x14ac:dyDescent="0.35">
      <c r="A24" s="16" t="s">
        <v>41</v>
      </c>
      <c r="B24" s="12">
        <v>1426513.71</v>
      </c>
      <c r="C24" s="12">
        <v>1426513.71</v>
      </c>
      <c r="D24" s="35">
        <f t="shared" si="0"/>
        <v>100</v>
      </c>
    </row>
    <row r="25" spans="1:4" ht="19.05" customHeight="1" x14ac:dyDescent="0.35">
      <c r="A25" s="16" t="s">
        <v>42</v>
      </c>
      <c r="B25" s="12">
        <v>7619411.2800000003</v>
      </c>
      <c r="C25" s="12">
        <v>6737150.3600000003</v>
      </c>
      <c r="D25" s="35">
        <f t="shared" si="0"/>
        <v>88.42087810227774</v>
      </c>
    </row>
    <row r="26" spans="1:4" ht="19.05" customHeight="1" x14ac:dyDescent="0.35">
      <c r="A26" s="16" t="s">
        <v>22</v>
      </c>
      <c r="B26" s="12">
        <v>5507951.9400000004</v>
      </c>
      <c r="C26" s="12">
        <v>5502767.9900000002</v>
      </c>
      <c r="D26" s="35">
        <f t="shared" si="0"/>
        <v>99.905882439489829</v>
      </c>
    </row>
    <row r="27" spans="1:4" ht="19.05" customHeight="1" x14ac:dyDescent="0.35">
      <c r="A27" s="28" t="s">
        <v>10</v>
      </c>
      <c r="B27" s="29">
        <f>SUM(B4:B26)</f>
        <v>109706081.50999999</v>
      </c>
      <c r="C27" s="29">
        <f>SUM(C4:C26)</f>
        <v>98839768.249999985</v>
      </c>
      <c r="D27" s="34">
        <f t="shared" si="0"/>
        <v>90.095067556478611</v>
      </c>
    </row>
    <row r="29" spans="1:4" ht="16.8" x14ac:dyDescent="0.3">
      <c r="A29" s="38" t="s">
        <v>108</v>
      </c>
      <c r="B29" s="39"/>
      <c r="C29" s="54" t="s">
        <v>109</v>
      </c>
      <c r="D29" s="54"/>
    </row>
    <row r="30" spans="1:4" ht="16.8" x14ac:dyDescent="0.3">
      <c r="A30" s="39"/>
      <c r="B30" s="39"/>
      <c r="C30" s="39"/>
      <c r="D30" s="39"/>
    </row>
    <row r="31" spans="1:4" ht="16.8" x14ac:dyDescent="0.3">
      <c r="A31" s="39"/>
      <c r="B31" s="39"/>
      <c r="C31" s="39"/>
      <c r="D31" s="39"/>
    </row>
    <row r="32" spans="1:4" ht="16.8" x14ac:dyDescent="0.3">
      <c r="A32" s="40" t="s">
        <v>136</v>
      </c>
      <c r="B32" s="39"/>
      <c r="C32" s="39"/>
      <c r="D32" s="39"/>
    </row>
    <row r="33" spans="1:4" ht="16.8" x14ac:dyDescent="0.3">
      <c r="A33" s="40" t="s">
        <v>137</v>
      </c>
      <c r="B33" s="39"/>
      <c r="C33" s="54" t="s">
        <v>138</v>
      </c>
      <c r="D33" s="54"/>
    </row>
  </sheetData>
  <mergeCells count="3">
    <mergeCell ref="A1:D1"/>
    <mergeCell ref="C29:D29"/>
    <mergeCell ref="C33:D33"/>
  </mergeCells>
  <pageMargins left="0.39370078740157483" right="0.39370078740157483" top="0.44" bottom="0.74803149606299213" header="0.31496062992125984" footer="0.31496062992125984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1"/>
  <sheetViews>
    <sheetView view="pageBreakPreview" zoomScaleNormal="100" zoomScaleSheetLayoutView="100" workbookViewId="0">
      <selection sqref="A1:D1"/>
    </sheetView>
  </sheetViews>
  <sheetFormatPr defaultColWidth="9" defaultRowHeight="13.2" x14ac:dyDescent="0.35"/>
  <cols>
    <col min="1" max="1" width="47.21875" style="1" customWidth="1"/>
    <col min="2" max="3" width="18.33203125" style="3" customWidth="1"/>
    <col min="4" max="4" width="15.33203125" style="3" customWidth="1"/>
    <col min="5" max="5" width="8.44140625" style="2" customWidth="1"/>
    <col min="6" max="7" width="6.44140625" style="2" customWidth="1"/>
    <col min="8" max="8" width="17.88671875" style="2" customWidth="1"/>
    <col min="9" max="9" width="8.44140625" style="2" customWidth="1"/>
    <col min="10" max="12" width="17.88671875" style="3" customWidth="1"/>
    <col min="13" max="16384" width="9" style="2"/>
  </cols>
  <sheetData>
    <row r="1" spans="1:4" ht="101.4" customHeight="1" x14ac:dyDescent="0.35">
      <c r="A1" s="55" t="s">
        <v>147</v>
      </c>
      <c r="B1" s="55"/>
      <c r="C1" s="55"/>
      <c r="D1" s="55"/>
    </row>
    <row r="2" spans="1:4" ht="22.5" customHeight="1" x14ac:dyDescent="0.35">
      <c r="A2" s="7"/>
      <c r="B2" s="8"/>
      <c r="C2" s="8"/>
      <c r="D2" s="9" t="s">
        <v>0</v>
      </c>
    </row>
    <row r="3" spans="1:4" ht="37.200000000000003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8" customHeight="1" x14ac:dyDescent="0.35">
      <c r="A4" s="11" t="s">
        <v>5</v>
      </c>
      <c r="B4" s="12">
        <v>76302000</v>
      </c>
      <c r="C4" s="12">
        <v>76302000</v>
      </c>
      <c r="D4" s="35">
        <f>C4/B4*100</f>
        <v>100</v>
      </c>
    </row>
    <row r="5" spans="1:4" ht="18" customHeight="1" x14ac:dyDescent="0.35">
      <c r="A5" s="11" t="s">
        <v>6</v>
      </c>
      <c r="B5" s="12">
        <v>12285890.710000001</v>
      </c>
      <c r="C5" s="12">
        <v>12285890.710000001</v>
      </c>
      <c r="D5" s="35">
        <f t="shared" ref="D5:D35" si="0">C5/B5*100</f>
        <v>100</v>
      </c>
    </row>
    <row r="6" spans="1:4" ht="18" customHeight="1" x14ac:dyDescent="0.35">
      <c r="A6" s="16" t="s">
        <v>14</v>
      </c>
      <c r="B6" s="12">
        <v>4820491.41</v>
      </c>
      <c r="C6" s="12">
        <v>4820491.41</v>
      </c>
      <c r="D6" s="35">
        <f t="shared" si="0"/>
        <v>100</v>
      </c>
    </row>
    <row r="7" spans="1:4" ht="18" customHeight="1" x14ac:dyDescent="0.35">
      <c r="A7" s="16" t="s">
        <v>23</v>
      </c>
      <c r="B7" s="12">
        <v>1641955.37</v>
      </c>
      <c r="C7" s="12">
        <v>1641955.37</v>
      </c>
      <c r="D7" s="35">
        <f t="shared" si="0"/>
        <v>100</v>
      </c>
    </row>
    <row r="8" spans="1:4" ht="18" customHeight="1" x14ac:dyDescent="0.35">
      <c r="A8" s="16" t="s">
        <v>24</v>
      </c>
      <c r="B8" s="12">
        <v>9676134.8399999999</v>
      </c>
      <c r="C8" s="12">
        <v>7887617.29</v>
      </c>
      <c r="D8" s="35">
        <f t="shared" si="0"/>
        <v>81.51619856922126</v>
      </c>
    </row>
    <row r="9" spans="1:4" ht="18" customHeight="1" x14ac:dyDescent="0.35">
      <c r="A9" s="16" t="s">
        <v>25</v>
      </c>
      <c r="B9" s="12">
        <v>3931921</v>
      </c>
      <c r="C9" s="12">
        <v>3925292.03</v>
      </c>
      <c r="D9" s="35">
        <f t="shared" si="0"/>
        <v>99.831406327848399</v>
      </c>
    </row>
    <row r="10" spans="1:4" ht="18" customHeight="1" x14ac:dyDescent="0.35">
      <c r="A10" s="16" t="s">
        <v>26</v>
      </c>
      <c r="B10" s="12">
        <v>8339892</v>
      </c>
      <c r="C10" s="12">
        <v>8339892</v>
      </c>
      <c r="D10" s="35">
        <f t="shared" si="0"/>
        <v>100</v>
      </c>
    </row>
    <row r="11" spans="1:4" ht="18" customHeight="1" x14ac:dyDescent="0.35">
      <c r="A11" s="16" t="s">
        <v>15</v>
      </c>
      <c r="B11" s="12">
        <v>6247755.8600000003</v>
      </c>
      <c r="C11" s="12">
        <v>6244918.5800000001</v>
      </c>
      <c r="D11" s="35">
        <f t="shared" si="0"/>
        <v>99.954587213976055</v>
      </c>
    </row>
    <row r="12" spans="1:4" ht="18" customHeight="1" x14ac:dyDescent="0.35">
      <c r="A12" s="16" t="s">
        <v>27</v>
      </c>
      <c r="B12" s="12">
        <v>7306571.79</v>
      </c>
      <c r="C12" s="12">
        <v>5711433.2400000002</v>
      </c>
      <c r="D12" s="35">
        <f t="shared" si="0"/>
        <v>78.168440742850763</v>
      </c>
    </row>
    <row r="13" spans="1:4" ht="18" customHeight="1" x14ac:dyDescent="0.35">
      <c r="A13" s="16" t="s">
        <v>28</v>
      </c>
      <c r="B13" s="12">
        <v>1944540</v>
      </c>
      <c r="C13" s="12">
        <v>1925531.58</v>
      </c>
      <c r="D13" s="35">
        <f t="shared" si="0"/>
        <v>99.022472152797064</v>
      </c>
    </row>
    <row r="14" spans="1:4" ht="18" customHeight="1" x14ac:dyDescent="0.35">
      <c r="A14" s="16" t="s">
        <v>29</v>
      </c>
      <c r="B14" s="12">
        <v>12041250</v>
      </c>
      <c r="C14" s="12">
        <v>11415763.390000001</v>
      </c>
      <c r="D14" s="35">
        <f t="shared" si="0"/>
        <v>94.805467787812731</v>
      </c>
    </row>
    <row r="15" spans="1:4" ht="18" customHeight="1" x14ac:dyDescent="0.35">
      <c r="A15" s="16" t="s">
        <v>30</v>
      </c>
      <c r="B15" s="12">
        <v>3012920.92</v>
      </c>
      <c r="C15" s="12">
        <v>2883813.91</v>
      </c>
      <c r="D15" s="35">
        <f t="shared" si="0"/>
        <v>95.714888859412881</v>
      </c>
    </row>
    <row r="16" spans="1:4" ht="18" customHeight="1" x14ac:dyDescent="0.35">
      <c r="A16" s="11" t="s">
        <v>7</v>
      </c>
      <c r="B16" s="12">
        <v>18414427.120000001</v>
      </c>
      <c r="C16" s="12">
        <v>18275120.329999998</v>
      </c>
      <c r="D16" s="35">
        <f t="shared" si="0"/>
        <v>99.243491045948957</v>
      </c>
    </row>
    <row r="17" spans="1:4" ht="18" customHeight="1" x14ac:dyDescent="0.35">
      <c r="A17" s="16" t="s">
        <v>31</v>
      </c>
      <c r="B17" s="12">
        <v>8536014</v>
      </c>
      <c r="C17" s="12">
        <v>8532119.8699999992</v>
      </c>
      <c r="D17" s="35">
        <f t="shared" si="0"/>
        <v>99.954379995159329</v>
      </c>
    </row>
    <row r="18" spans="1:4" ht="18" customHeight="1" x14ac:dyDescent="0.35">
      <c r="A18" s="16" t="s">
        <v>20</v>
      </c>
      <c r="B18" s="12">
        <v>7151130.2199999997</v>
      </c>
      <c r="C18" s="12">
        <v>7151130.21</v>
      </c>
      <c r="D18" s="35">
        <f t="shared" si="0"/>
        <v>99.999999860161964</v>
      </c>
    </row>
    <row r="19" spans="1:4" ht="18" customHeight="1" x14ac:dyDescent="0.35">
      <c r="A19" s="16" t="s">
        <v>32</v>
      </c>
      <c r="B19" s="12">
        <v>3430378</v>
      </c>
      <c r="C19" s="12">
        <v>3430378</v>
      </c>
      <c r="D19" s="35">
        <f t="shared" si="0"/>
        <v>100</v>
      </c>
    </row>
    <row r="20" spans="1:4" ht="18" customHeight="1" x14ac:dyDescent="0.35">
      <c r="A20" s="16" t="s">
        <v>33</v>
      </c>
      <c r="B20" s="12">
        <v>5537812</v>
      </c>
      <c r="C20" s="12">
        <v>5537812</v>
      </c>
      <c r="D20" s="35">
        <f t="shared" si="0"/>
        <v>100</v>
      </c>
    </row>
    <row r="21" spans="1:4" ht="18" customHeight="1" x14ac:dyDescent="0.35">
      <c r="A21" s="16" t="s">
        <v>34</v>
      </c>
      <c r="B21" s="12">
        <v>6065795.7699999996</v>
      </c>
      <c r="C21" s="12">
        <v>6065795.7599999998</v>
      </c>
      <c r="D21" s="35">
        <f t="shared" si="0"/>
        <v>99.999999835141168</v>
      </c>
    </row>
    <row r="22" spans="1:4" ht="18" customHeight="1" x14ac:dyDescent="0.35">
      <c r="A22" s="16" t="s">
        <v>35</v>
      </c>
      <c r="B22" s="12">
        <v>5711615.75</v>
      </c>
      <c r="C22" s="12">
        <v>5711615.75</v>
      </c>
      <c r="D22" s="35">
        <f t="shared" si="0"/>
        <v>100</v>
      </c>
    </row>
    <row r="23" spans="1:4" ht="18" customHeight="1" x14ac:dyDescent="0.35">
      <c r="A23" s="16" t="s">
        <v>36</v>
      </c>
      <c r="B23" s="12">
        <v>10628917.199999999</v>
      </c>
      <c r="C23" s="12">
        <v>10538052.24</v>
      </c>
      <c r="D23" s="35">
        <f t="shared" si="0"/>
        <v>99.145115553256929</v>
      </c>
    </row>
    <row r="24" spans="1:4" ht="18" customHeight="1" x14ac:dyDescent="0.35">
      <c r="A24" s="16" t="s">
        <v>16</v>
      </c>
      <c r="B24" s="12">
        <v>9791254</v>
      </c>
      <c r="C24" s="12">
        <v>9791254</v>
      </c>
      <c r="D24" s="35">
        <f t="shared" si="0"/>
        <v>100</v>
      </c>
    </row>
    <row r="25" spans="1:4" ht="18" customHeight="1" x14ac:dyDescent="0.35">
      <c r="A25" s="16" t="s">
        <v>37</v>
      </c>
      <c r="B25" s="12">
        <v>1729000</v>
      </c>
      <c r="C25" s="12">
        <v>1729000</v>
      </c>
      <c r="D25" s="35">
        <f t="shared" si="0"/>
        <v>100</v>
      </c>
    </row>
    <row r="26" spans="1:4" ht="18" customHeight="1" x14ac:dyDescent="0.35">
      <c r="A26" s="16" t="s">
        <v>38</v>
      </c>
      <c r="B26" s="12">
        <v>4527533.55</v>
      </c>
      <c r="C26" s="12">
        <v>4108416.67</v>
      </c>
      <c r="D26" s="35">
        <f t="shared" si="0"/>
        <v>90.74293154602907</v>
      </c>
    </row>
    <row r="27" spans="1:4" ht="18" customHeight="1" x14ac:dyDescent="0.35">
      <c r="A27" s="16" t="s">
        <v>18</v>
      </c>
      <c r="B27" s="12">
        <v>8023840</v>
      </c>
      <c r="C27" s="12">
        <v>8023840</v>
      </c>
      <c r="D27" s="35">
        <f t="shared" si="0"/>
        <v>100</v>
      </c>
    </row>
    <row r="28" spans="1:4" ht="18" customHeight="1" x14ac:dyDescent="0.35">
      <c r="A28" s="16" t="s">
        <v>39</v>
      </c>
      <c r="B28" s="12">
        <v>10929520.939999999</v>
      </c>
      <c r="C28" s="12">
        <v>7309998.5300000003</v>
      </c>
      <c r="D28" s="35">
        <f t="shared" si="0"/>
        <v>66.883064409957569</v>
      </c>
    </row>
    <row r="29" spans="1:4" ht="18" customHeight="1" x14ac:dyDescent="0.35">
      <c r="A29" s="16" t="s">
        <v>40</v>
      </c>
      <c r="B29" s="12">
        <v>3472155</v>
      </c>
      <c r="C29" s="12">
        <v>3472155</v>
      </c>
      <c r="D29" s="35">
        <f t="shared" si="0"/>
        <v>100</v>
      </c>
    </row>
    <row r="30" spans="1:4" ht="18" customHeight="1" x14ac:dyDescent="0.35">
      <c r="A30" s="16" t="s">
        <v>9</v>
      </c>
      <c r="B30" s="12">
        <v>9195486.0999999996</v>
      </c>
      <c r="C30" s="12">
        <v>9195486.0999999996</v>
      </c>
      <c r="D30" s="35">
        <f t="shared" si="0"/>
        <v>100</v>
      </c>
    </row>
    <row r="31" spans="1:4" ht="18" customHeight="1" x14ac:dyDescent="0.35">
      <c r="A31" s="16" t="s">
        <v>21</v>
      </c>
      <c r="B31" s="12">
        <v>4635165.3600000003</v>
      </c>
      <c r="C31" s="12">
        <v>2997001.77</v>
      </c>
      <c r="D31" s="35">
        <f t="shared" si="0"/>
        <v>64.65792560203289</v>
      </c>
    </row>
    <row r="32" spans="1:4" ht="18" customHeight="1" x14ac:dyDescent="0.35">
      <c r="A32" s="16" t="s">
        <v>41</v>
      </c>
      <c r="B32" s="12">
        <v>11794255.26</v>
      </c>
      <c r="C32" s="12">
        <v>11794255.25</v>
      </c>
      <c r="D32" s="35">
        <f t="shared" si="0"/>
        <v>99.999999915212953</v>
      </c>
    </row>
    <row r="33" spans="1:4" ht="18" customHeight="1" x14ac:dyDescent="0.35">
      <c r="A33" s="16" t="s">
        <v>42</v>
      </c>
      <c r="B33" s="12">
        <v>12377648.6</v>
      </c>
      <c r="C33" s="12">
        <v>12355904.08</v>
      </c>
      <c r="D33" s="35">
        <f t="shared" si="0"/>
        <v>99.824324306637692</v>
      </c>
    </row>
    <row r="34" spans="1:4" ht="18" customHeight="1" x14ac:dyDescent="0.35">
      <c r="A34" s="16" t="s">
        <v>22</v>
      </c>
      <c r="B34" s="12">
        <v>25190653.98</v>
      </c>
      <c r="C34" s="12">
        <v>24435928.379999999</v>
      </c>
      <c r="D34" s="35">
        <f t="shared" si="0"/>
        <v>97.003945984891018</v>
      </c>
    </row>
    <row r="35" spans="1:4" ht="19.05" customHeight="1" x14ac:dyDescent="0.35">
      <c r="A35" s="28" t="s">
        <v>10</v>
      </c>
      <c r="B35" s="29">
        <f t="shared" ref="B35" si="1">SUM(B4:B34)</f>
        <v>314693926.75000006</v>
      </c>
      <c r="C35" s="29">
        <f>SUM(C4:C34)</f>
        <v>303839863.45000005</v>
      </c>
      <c r="D35" s="34">
        <f t="shared" si="0"/>
        <v>96.550914276581281</v>
      </c>
    </row>
    <row r="36" spans="1:4" ht="11.4" customHeight="1" x14ac:dyDescent="0.35"/>
    <row r="37" spans="1:4" ht="16.8" x14ac:dyDescent="0.3">
      <c r="A37" s="38" t="s">
        <v>108</v>
      </c>
      <c r="B37" s="39"/>
      <c r="C37" s="54" t="s">
        <v>109</v>
      </c>
      <c r="D37" s="54"/>
    </row>
    <row r="38" spans="1:4" ht="11.4" customHeight="1" x14ac:dyDescent="0.3">
      <c r="A38" s="39"/>
      <c r="B38" s="39"/>
      <c r="C38" s="39"/>
      <c r="D38" s="39"/>
    </row>
    <row r="39" spans="1:4" ht="11.4" customHeight="1" x14ac:dyDescent="0.3">
      <c r="A39" s="39"/>
      <c r="B39" s="39"/>
      <c r="C39" s="39"/>
      <c r="D39" s="39"/>
    </row>
    <row r="40" spans="1:4" ht="16.8" x14ac:dyDescent="0.3">
      <c r="A40" s="40" t="s">
        <v>136</v>
      </c>
      <c r="B40" s="39"/>
      <c r="C40" s="39"/>
      <c r="D40" s="39"/>
    </row>
    <row r="41" spans="1:4" ht="16.8" x14ac:dyDescent="0.3">
      <c r="A41" s="40" t="s">
        <v>137</v>
      </c>
      <c r="B41" s="39"/>
      <c r="C41" s="54" t="s">
        <v>138</v>
      </c>
      <c r="D41" s="54"/>
    </row>
  </sheetData>
  <mergeCells count="3">
    <mergeCell ref="A1:D1"/>
    <mergeCell ref="C37:D37"/>
    <mergeCell ref="C41:D41"/>
  </mergeCells>
  <pageMargins left="0.39370078740157483" right="0.39370078740157483" top="0.18" bottom="0.17" header="0.17" footer="0.17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2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.33203125" style="7" customWidth="1"/>
    <col min="2" max="2" width="18.44140625" style="32" customWidth="1"/>
    <col min="3" max="3" width="18.33203125" style="32" customWidth="1"/>
    <col min="4" max="4" width="14.8867187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16384" width="9" style="31"/>
  </cols>
  <sheetData>
    <row r="1" spans="1:4" ht="105" customHeight="1" x14ac:dyDescent="0.35">
      <c r="A1" s="55" t="s">
        <v>148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2.75" customHeight="1" x14ac:dyDescent="0.35">
      <c r="A3" s="45" t="s">
        <v>1</v>
      </c>
      <c r="B3" s="46" t="s">
        <v>105</v>
      </c>
      <c r="C3" s="46" t="s">
        <v>106</v>
      </c>
      <c r="D3" s="46" t="s">
        <v>107</v>
      </c>
    </row>
    <row r="4" spans="1:4" ht="19.8" customHeight="1" x14ac:dyDescent="0.35">
      <c r="A4" s="11" t="s">
        <v>5</v>
      </c>
      <c r="B4" s="12">
        <v>19585333.329999998</v>
      </c>
      <c r="C4" s="12">
        <v>19585333.329999998</v>
      </c>
      <c r="D4" s="35">
        <f>C4/B4*100</f>
        <v>100</v>
      </c>
    </row>
    <row r="5" spans="1:4" ht="21" customHeight="1" x14ac:dyDescent="0.35">
      <c r="A5" s="28" t="s">
        <v>10</v>
      </c>
      <c r="B5" s="29">
        <f>SUM(B4:B4)</f>
        <v>19585333.329999998</v>
      </c>
      <c r="C5" s="29">
        <f>SUM(C4:C4)</f>
        <v>19585333.329999998</v>
      </c>
      <c r="D5" s="34">
        <f>C5/B5*100</f>
        <v>100</v>
      </c>
    </row>
    <row r="8" spans="1:4" ht="16.8" x14ac:dyDescent="0.3">
      <c r="A8" s="38" t="s">
        <v>108</v>
      </c>
      <c r="B8" s="39"/>
      <c r="C8" s="54" t="s">
        <v>109</v>
      </c>
      <c r="D8" s="54"/>
    </row>
    <row r="9" spans="1:4" ht="16.8" x14ac:dyDescent="0.3">
      <c r="A9" s="39"/>
      <c r="B9" s="39"/>
      <c r="C9" s="39"/>
      <c r="D9" s="39"/>
    </row>
    <row r="10" spans="1:4" ht="16.8" x14ac:dyDescent="0.3">
      <c r="A10" s="39"/>
      <c r="B10" s="39"/>
      <c r="C10" s="39"/>
      <c r="D10" s="39"/>
    </row>
    <row r="11" spans="1:4" ht="16.8" x14ac:dyDescent="0.3">
      <c r="A11" s="40" t="s">
        <v>136</v>
      </c>
      <c r="B11" s="39"/>
      <c r="C11" s="39"/>
      <c r="D11" s="39"/>
    </row>
    <row r="12" spans="1:4" ht="16.8" x14ac:dyDescent="0.3">
      <c r="A12" s="40" t="s">
        <v>137</v>
      </c>
      <c r="B12" s="39"/>
      <c r="C12" s="54" t="s">
        <v>138</v>
      </c>
      <c r="D12" s="54"/>
    </row>
  </sheetData>
  <mergeCells count="3">
    <mergeCell ref="A1:D1"/>
    <mergeCell ref="C8:D8"/>
    <mergeCell ref="C12:D12"/>
  </mergeCells>
  <pageMargins left="0.39370078740157483" right="0.39370078740157483" top="0.65" bottom="0.74803149606299213" header="0.31496062992125984" footer="0.31496062992125984"/>
  <pageSetup paperSize="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3"/>
  <sheetViews>
    <sheetView view="pageBreakPreview" zoomScaleNormal="100" zoomScaleSheetLayoutView="100" workbookViewId="0">
      <selection sqref="A1:D1"/>
    </sheetView>
  </sheetViews>
  <sheetFormatPr defaultColWidth="9" defaultRowHeight="13.2" x14ac:dyDescent="0.35"/>
  <cols>
    <col min="1" max="1" width="46.77734375" style="1" customWidth="1"/>
    <col min="2" max="3" width="18.33203125" style="21" customWidth="1"/>
    <col min="4" max="4" width="16" style="21" customWidth="1"/>
    <col min="5" max="5" width="8.44140625" style="23" hidden="1" customWidth="1"/>
    <col min="6" max="7" width="6.44140625" style="23" hidden="1" customWidth="1"/>
    <col min="8" max="8" width="17.88671875" style="23" hidden="1" customWidth="1"/>
    <col min="9" max="9" width="8.44140625" style="23" hidden="1" customWidth="1"/>
    <col min="10" max="12" width="17.88671875" style="21" hidden="1" customWidth="1"/>
    <col min="13" max="13" width="17.88671875" style="23" hidden="1" customWidth="1"/>
    <col min="14" max="249" width="9" style="23"/>
    <col min="250" max="250" width="41.33203125" style="23" customWidth="1"/>
    <col min="251" max="253" width="19.44140625" style="23" customWidth="1"/>
    <col min="254" max="505" width="9" style="23"/>
    <col min="506" max="506" width="41.33203125" style="23" customWidth="1"/>
    <col min="507" max="509" width="19.44140625" style="23" customWidth="1"/>
    <col min="510" max="761" width="9" style="23"/>
    <col min="762" max="762" width="41.33203125" style="23" customWidth="1"/>
    <col min="763" max="765" width="19.44140625" style="23" customWidth="1"/>
    <col min="766" max="1017" width="9" style="23"/>
    <col min="1018" max="1018" width="41.33203125" style="23" customWidth="1"/>
    <col min="1019" max="1021" width="19.44140625" style="23" customWidth="1"/>
    <col min="1022" max="1273" width="9" style="23"/>
    <col min="1274" max="1274" width="41.33203125" style="23" customWidth="1"/>
    <col min="1275" max="1277" width="19.44140625" style="23" customWidth="1"/>
    <col min="1278" max="1529" width="9" style="23"/>
    <col min="1530" max="1530" width="41.33203125" style="23" customWidth="1"/>
    <col min="1531" max="1533" width="19.44140625" style="23" customWidth="1"/>
    <col min="1534" max="1785" width="9" style="23"/>
    <col min="1786" max="1786" width="41.33203125" style="23" customWidth="1"/>
    <col min="1787" max="1789" width="19.44140625" style="23" customWidth="1"/>
    <col min="1790" max="2041" width="9" style="23"/>
    <col min="2042" max="2042" width="41.33203125" style="23" customWidth="1"/>
    <col min="2043" max="2045" width="19.44140625" style="23" customWidth="1"/>
    <col min="2046" max="2297" width="9" style="23"/>
    <col min="2298" max="2298" width="41.33203125" style="23" customWidth="1"/>
    <col min="2299" max="2301" width="19.44140625" style="23" customWidth="1"/>
    <col min="2302" max="2553" width="9" style="23"/>
    <col min="2554" max="2554" width="41.33203125" style="23" customWidth="1"/>
    <col min="2555" max="2557" width="19.44140625" style="23" customWidth="1"/>
    <col min="2558" max="2809" width="9" style="23"/>
    <col min="2810" max="2810" width="41.33203125" style="23" customWidth="1"/>
    <col min="2811" max="2813" width="19.44140625" style="23" customWidth="1"/>
    <col min="2814" max="3065" width="9" style="23"/>
    <col min="3066" max="3066" width="41.33203125" style="23" customWidth="1"/>
    <col min="3067" max="3069" width="19.44140625" style="23" customWidth="1"/>
    <col min="3070" max="3321" width="9" style="23"/>
    <col min="3322" max="3322" width="41.33203125" style="23" customWidth="1"/>
    <col min="3323" max="3325" width="19.44140625" style="23" customWidth="1"/>
    <col min="3326" max="3577" width="9" style="23"/>
    <col min="3578" max="3578" width="41.33203125" style="23" customWidth="1"/>
    <col min="3579" max="3581" width="19.44140625" style="23" customWidth="1"/>
    <col min="3582" max="3833" width="9" style="23"/>
    <col min="3834" max="3834" width="41.33203125" style="23" customWidth="1"/>
    <col min="3835" max="3837" width="19.44140625" style="23" customWidth="1"/>
    <col min="3838" max="4089" width="9" style="23"/>
    <col min="4090" max="4090" width="41.33203125" style="23" customWidth="1"/>
    <col min="4091" max="4093" width="19.44140625" style="23" customWidth="1"/>
    <col min="4094" max="4345" width="9" style="23"/>
    <col min="4346" max="4346" width="41.33203125" style="23" customWidth="1"/>
    <col min="4347" max="4349" width="19.44140625" style="23" customWidth="1"/>
    <col min="4350" max="4601" width="9" style="23"/>
    <col min="4602" max="4602" width="41.33203125" style="23" customWidth="1"/>
    <col min="4603" max="4605" width="19.44140625" style="23" customWidth="1"/>
    <col min="4606" max="4857" width="9" style="23"/>
    <col min="4858" max="4858" width="41.33203125" style="23" customWidth="1"/>
    <col min="4859" max="4861" width="19.44140625" style="23" customWidth="1"/>
    <col min="4862" max="5113" width="9" style="23"/>
    <col min="5114" max="5114" width="41.33203125" style="23" customWidth="1"/>
    <col min="5115" max="5117" width="19.44140625" style="23" customWidth="1"/>
    <col min="5118" max="5369" width="9" style="23"/>
    <col min="5370" max="5370" width="41.33203125" style="23" customWidth="1"/>
    <col min="5371" max="5373" width="19.44140625" style="23" customWidth="1"/>
    <col min="5374" max="5625" width="9" style="23"/>
    <col min="5626" max="5626" width="41.33203125" style="23" customWidth="1"/>
    <col min="5627" max="5629" width="19.44140625" style="23" customWidth="1"/>
    <col min="5630" max="5881" width="9" style="23"/>
    <col min="5882" max="5882" width="41.33203125" style="23" customWidth="1"/>
    <col min="5883" max="5885" width="19.44140625" style="23" customWidth="1"/>
    <col min="5886" max="6137" width="9" style="23"/>
    <col min="6138" max="6138" width="41.33203125" style="23" customWidth="1"/>
    <col min="6139" max="6141" width="19.44140625" style="23" customWidth="1"/>
    <col min="6142" max="6393" width="9" style="23"/>
    <col min="6394" max="6394" width="41.33203125" style="23" customWidth="1"/>
    <col min="6395" max="6397" width="19.44140625" style="23" customWidth="1"/>
    <col min="6398" max="6649" width="9" style="23"/>
    <col min="6650" max="6650" width="41.33203125" style="23" customWidth="1"/>
    <col min="6651" max="6653" width="19.44140625" style="23" customWidth="1"/>
    <col min="6654" max="6905" width="9" style="23"/>
    <col min="6906" max="6906" width="41.33203125" style="23" customWidth="1"/>
    <col min="6907" max="6909" width="19.44140625" style="23" customWidth="1"/>
    <col min="6910" max="7161" width="9" style="23"/>
    <col min="7162" max="7162" width="41.33203125" style="23" customWidth="1"/>
    <col min="7163" max="7165" width="19.44140625" style="23" customWidth="1"/>
    <col min="7166" max="7417" width="9" style="23"/>
    <col min="7418" max="7418" width="41.33203125" style="23" customWidth="1"/>
    <col min="7419" max="7421" width="19.44140625" style="23" customWidth="1"/>
    <col min="7422" max="7673" width="9" style="23"/>
    <col min="7674" max="7674" width="41.33203125" style="23" customWidth="1"/>
    <col min="7675" max="7677" width="19.44140625" style="23" customWidth="1"/>
    <col min="7678" max="7929" width="9" style="23"/>
    <col min="7930" max="7930" width="41.33203125" style="23" customWidth="1"/>
    <col min="7931" max="7933" width="19.44140625" style="23" customWidth="1"/>
    <col min="7934" max="8185" width="9" style="23"/>
    <col min="8186" max="8186" width="41.33203125" style="23" customWidth="1"/>
    <col min="8187" max="8189" width="19.44140625" style="23" customWidth="1"/>
    <col min="8190" max="8441" width="9" style="23"/>
    <col min="8442" max="8442" width="41.33203125" style="23" customWidth="1"/>
    <col min="8443" max="8445" width="19.44140625" style="23" customWidth="1"/>
    <col min="8446" max="8697" width="9" style="23"/>
    <col min="8698" max="8698" width="41.33203125" style="23" customWidth="1"/>
    <col min="8699" max="8701" width="19.44140625" style="23" customWidth="1"/>
    <col min="8702" max="8953" width="9" style="23"/>
    <col min="8954" max="8954" width="41.33203125" style="23" customWidth="1"/>
    <col min="8955" max="8957" width="19.44140625" style="23" customWidth="1"/>
    <col min="8958" max="9209" width="9" style="23"/>
    <col min="9210" max="9210" width="41.33203125" style="23" customWidth="1"/>
    <col min="9211" max="9213" width="19.44140625" style="23" customWidth="1"/>
    <col min="9214" max="9465" width="9" style="23"/>
    <col min="9466" max="9466" width="41.33203125" style="23" customWidth="1"/>
    <col min="9467" max="9469" width="19.44140625" style="23" customWidth="1"/>
    <col min="9470" max="9721" width="9" style="23"/>
    <col min="9722" max="9722" width="41.33203125" style="23" customWidth="1"/>
    <col min="9723" max="9725" width="19.44140625" style="23" customWidth="1"/>
    <col min="9726" max="9977" width="9" style="23"/>
    <col min="9978" max="9978" width="41.33203125" style="23" customWidth="1"/>
    <col min="9979" max="9981" width="19.44140625" style="23" customWidth="1"/>
    <col min="9982" max="10233" width="9" style="23"/>
    <col min="10234" max="10234" width="41.33203125" style="23" customWidth="1"/>
    <col min="10235" max="10237" width="19.44140625" style="23" customWidth="1"/>
    <col min="10238" max="10489" width="9" style="23"/>
    <col min="10490" max="10490" width="41.33203125" style="23" customWidth="1"/>
    <col min="10491" max="10493" width="19.44140625" style="23" customWidth="1"/>
    <col min="10494" max="10745" width="9" style="23"/>
    <col min="10746" max="10746" width="41.33203125" style="23" customWidth="1"/>
    <col min="10747" max="10749" width="19.44140625" style="23" customWidth="1"/>
    <col min="10750" max="11001" width="9" style="23"/>
    <col min="11002" max="11002" width="41.33203125" style="23" customWidth="1"/>
    <col min="11003" max="11005" width="19.44140625" style="23" customWidth="1"/>
    <col min="11006" max="11257" width="9" style="23"/>
    <col min="11258" max="11258" width="41.33203125" style="23" customWidth="1"/>
    <col min="11259" max="11261" width="19.44140625" style="23" customWidth="1"/>
    <col min="11262" max="11513" width="9" style="23"/>
    <col min="11514" max="11514" width="41.33203125" style="23" customWidth="1"/>
    <col min="11515" max="11517" width="19.44140625" style="23" customWidth="1"/>
    <col min="11518" max="11769" width="9" style="23"/>
    <col min="11770" max="11770" width="41.33203125" style="23" customWidth="1"/>
    <col min="11771" max="11773" width="19.44140625" style="23" customWidth="1"/>
    <col min="11774" max="12025" width="9" style="23"/>
    <col min="12026" max="12026" width="41.33203125" style="23" customWidth="1"/>
    <col min="12027" max="12029" width="19.44140625" style="23" customWidth="1"/>
    <col min="12030" max="12281" width="9" style="23"/>
    <col min="12282" max="12282" width="41.33203125" style="23" customWidth="1"/>
    <col min="12283" max="12285" width="19.44140625" style="23" customWidth="1"/>
    <col min="12286" max="12537" width="9" style="23"/>
    <col min="12538" max="12538" width="41.33203125" style="23" customWidth="1"/>
    <col min="12539" max="12541" width="19.44140625" style="23" customWidth="1"/>
    <col min="12542" max="12793" width="9" style="23"/>
    <col min="12794" max="12794" width="41.33203125" style="23" customWidth="1"/>
    <col min="12795" max="12797" width="19.44140625" style="23" customWidth="1"/>
    <col min="12798" max="13049" width="9" style="23"/>
    <col min="13050" max="13050" width="41.33203125" style="23" customWidth="1"/>
    <col min="13051" max="13053" width="19.44140625" style="23" customWidth="1"/>
    <col min="13054" max="13305" width="9" style="23"/>
    <col min="13306" max="13306" width="41.33203125" style="23" customWidth="1"/>
    <col min="13307" max="13309" width="19.44140625" style="23" customWidth="1"/>
    <col min="13310" max="13561" width="9" style="23"/>
    <col min="13562" max="13562" width="41.33203125" style="23" customWidth="1"/>
    <col min="13563" max="13565" width="19.44140625" style="23" customWidth="1"/>
    <col min="13566" max="13817" width="9" style="23"/>
    <col min="13818" max="13818" width="41.33203125" style="23" customWidth="1"/>
    <col min="13819" max="13821" width="19.44140625" style="23" customWidth="1"/>
    <col min="13822" max="14073" width="9" style="23"/>
    <col min="14074" max="14074" width="41.33203125" style="23" customWidth="1"/>
    <col min="14075" max="14077" width="19.44140625" style="23" customWidth="1"/>
    <col min="14078" max="14329" width="9" style="23"/>
    <col min="14330" max="14330" width="41.33203125" style="23" customWidth="1"/>
    <col min="14331" max="14333" width="19.44140625" style="23" customWidth="1"/>
    <col min="14334" max="14585" width="9" style="23"/>
    <col min="14586" max="14586" width="41.33203125" style="23" customWidth="1"/>
    <col min="14587" max="14589" width="19.44140625" style="23" customWidth="1"/>
    <col min="14590" max="14841" width="9" style="23"/>
    <col min="14842" max="14842" width="41.33203125" style="23" customWidth="1"/>
    <col min="14843" max="14845" width="19.44140625" style="23" customWidth="1"/>
    <col min="14846" max="15097" width="9" style="23"/>
    <col min="15098" max="15098" width="41.33203125" style="23" customWidth="1"/>
    <col min="15099" max="15101" width="19.44140625" style="23" customWidth="1"/>
    <col min="15102" max="15353" width="9" style="23"/>
    <col min="15354" max="15354" width="41.33203125" style="23" customWidth="1"/>
    <col min="15355" max="15357" width="19.44140625" style="23" customWidth="1"/>
    <col min="15358" max="15609" width="9" style="23"/>
    <col min="15610" max="15610" width="41.33203125" style="23" customWidth="1"/>
    <col min="15611" max="15613" width="19.44140625" style="23" customWidth="1"/>
    <col min="15614" max="15865" width="9" style="23"/>
    <col min="15866" max="15866" width="41.33203125" style="23" customWidth="1"/>
    <col min="15867" max="15869" width="19.44140625" style="23" customWidth="1"/>
    <col min="15870" max="16121" width="9" style="23"/>
    <col min="16122" max="16122" width="41.33203125" style="23" customWidth="1"/>
    <col min="16123" max="16125" width="19.44140625" style="23" customWidth="1"/>
    <col min="16126" max="16384" width="9" style="23"/>
  </cols>
  <sheetData>
    <row r="1" spans="1:4" ht="122.4" customHeight="1" x14ac:dyDescent="0.35">
      <c r="A1" s="55" t="s">
        <v>195</v>
      </c>
      <c r="B1" s="55"/>
      <c r="C1" s="55"/>
      <c r="D1" s="55"/>
    </row>
    <row r="2" spans="1:4" ht="22.5" customHeight="1" x14ac:dyDescent="0.35">
      <c r="A2" s="7"/>
      <c r="B2" s="22"/>
      <c r="C2" s="22"/>
      <c r="D2" s="9" t="s">
        <v>0</v>
      </c>
    </row>
    <row r="3" spans="1:4" ht="42.75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9.8" customHeight="1" x14ac:dyDescent="0.35">
      <c r="A4" s="11" t="s">
        <v>25</v>
      </c>
      <c r="B4" s="12">
        <v>89660314.780000001</v>
      </c>
      <c r="C4" s="12">
        <v>89660314.780000001</v>
      </c>
      <c r="D4" s="35">
        <f>C4/B4*100</f>
        <v>100</v>
      </c>
    </row>
    <row r="5" spans="1:4" ht="37.799999999999997" customHeight="1" x14ac:dyDescent="0.35">
      <c r="A5" s="11" t="s">
        <v>11</v>
      </c>
      <c r="B5" s="12">
        <v>105142812.43000001</v>
      </c>
      <c r="C5" s="12">
        <v>105142812.43000001</v>
      </c>
      <c r="D5" s="35">
        <f t="shared" ref="D5:D6" si="0">C5/B5*100</f>
        <v>100</v>
      </c>
    </row>
    <row r="6" spans="1:4" ht="21.6" customHeight="1" x14ac:dyDescent="0.35">
      <c r="A6" s="28" t="s">
        <v>10</v>
      </c>
      <c r="B6" s="29">
        <f t="shared" ref="B6" si="1">SUM(B4:B5)</f>
        <v>194803127.21000001</v>
      </c>
      <c r="C6" s="29">
        <f>SUM(C4:C5)</f>
        <v>194803127.21000001</v>
      </c>
      <c r="D6" s="34">
        <f t="shared" si="0"/>
        <v>100</v>
      </c>
    </row>
    <row r="9" spans="1:4" ht="16.8" x14ac:dyDescent="0.3">
      <c r="A9" s="38" t="s">
        <v>108</v>
      </c>
      <c r="B9" s="39"/>
      <c r="C9" s="54" t="s">
        <v>109</v>
      </c>
      <c r="D9" s="54"/>
    </row>
    <row r="10" spans="1:4" ht="16.8" x14ac:dyDescent="0.3">
      <c r="A10" s="39"/>
      <c r="B10" s="39"/>
      <c r="C10" s="39"/>
      <c r="D10" s="39"/>
    </row>
    <row r="11" spans="1:4" ht="16.8" x14ac:dyDescent="0.3">
      <c r="A11" s="39"/>
      <c r="B11" s="39"/>
      <c r="C11" s="39"/>
      <c r="D11" s="39"/>
    </row>
    <row r="12" spans="1:4" ht="16.8" x14ac:dyDescent="0.3">
      <c r="A12" s="40" t="s">
        <v>136</v>
      </c>
      <c r="B12" s="39"/>
      <c r="C12" s="39"/>
      <c r="D12" s="39"/>
    </row>
    <row r="13" spans="1:4" ht="16.8" x14ac:dyDescent="0.3">
      <c r="A13" s="40" t="s">
        <v>174</v>
      </c>
      <c r="B13" s="39"/>
      <c r="C13" s="54" t="s">
        <v>175</v>
      </c>
      <c r="D13" s="54"/>
    </row>
  </sheetData>
  <mergeCells count="3">
    <mergeCell ref="A1:D1"/>
    <mergeCell ref="C9:D9"/>
    <mergeCell ref="C13:D13"/>
  </mergeCells>
  <pageMargins left="0.39370078740157483" right="0.39370078740157483" top="0.56999999999999995" bottom="0.74803149606299213" header="0.31496062992125984" footer="0.31496062992125984"/>
  <pageSetup paperSize="9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7"/>
  <sheetViews>
    <sheetView view="pageBreakPreview" zoomScaleNormal="100" zoomScaleSheetLayoutView="100" workbookViewId="0">
      <selection sqref="A1:D1"/>
    </sheetView>
  </sheetViews>
  <sheetFormatPr defaultColWidth="9" defaultRowHeight="13.2" x14ac:dyDescent="0.35"/>
  <cols>
    <col min="1" max="1" width="46.6640625" style="1" customWidth="1"/>
    <col min="2" max="3" width="18.33203125" style="3" customWidth="1"/>
    <col min="4" max="4" width="16.109375" style="3" customWidth="1"/>
    <col min="5" max="5" width="8.44140625" style="2" customWidth="1"/>
    <col min="6" max="7" width="6.44140625" style="2" customWidth="1"/>
    <col min="8" max="8" width="17.88671875" style="2" customWidth="1"/>
    <col min="9" max="9" width="8.44140625" style="2" customWidth="1"/>
    <col min="10" max="12" width="17.88671875" style="3" customWidth="1"/>
    <col min="13" max="245" width="9" style="2"/>
    <col min="246" max="246" width="41.33203125" style="2" customWidth="1"/>
    <col min="247" max="249" width="19.44140625" style="2" customWidth="1"/>
    <col min="250" max="501" width="9" style="2"/>
    <col min="502" max="502" width="41.33203125" style="2" customWidth="1"/>
    <col min="503" max="505" width="19.44140625" style="2" customWidth="1"/>
    <col min="506" max="757" width="9" style="2"/>
    <col min="758" max="758" width="41.33203125" style="2" customWidth="1"/>
    <col min="759" max="761" width="19.44140625" style="2" customWidth="1"/>
    <col min="762" max="1013" width="9" style="2"/>
    <col min="1014" max="1014" width="41.33203125" style="2" customWidth="1"/>
    <col min="1015" max="1017" width="19.44140625" style="2" customWidth="1"/>
    <col min="1018" max="1269" width="9" style="2"/>
    <col min="1270" max="1270" width="41.33203125" style="2" customWidth="1"/>
    <col min="1271" max="1273" width="19.44140625" style="2" customWidth="1"/>
    <col min="1274" max="1525" width="9" style="2"/>
    <col min="1526" max="1526" width="41.33203125" style="2" customWidth="1"/>
    <col min="1527" max="1529" width="19.44140625" style="2" customWidth="1"/>
    <col min="1530" max="1781" width="9" style="2"/>
    <col min="1782" max="1782" width="41.33203125" style="2" customWidth="1"/>
    <col min="1783" max="1785" width="19.44140625" style="2" customWidth="1"/>
    <col min="1786" max="2037" width="9" style="2"/>
    <col min="2038" max="2038" width="41.33203125" style="2" customWidth="1"/>
    <col min="2039" max="2041" width="19.44140625" style="2" customWidth="1"/>
    <col min="2042" max="2293" width="9" style="2"/>
    <col min="2294" max="2294" width="41.33203125" style="2" customWidth="1"/>
    <col min="2295" max="2297" width="19.44140625" style="2" customWidth="1"/>
    <col min="2298" max="2549" width="9" style="2"/>
    <col min="2550" max="2550" width="41.33203125" style="2" customWidth="1"/>
    <col min="2551" max="2553" width="19.44140625" style="2" customWidth="1"/>
    <col min="2554" max="2805" width="9" style="2"/>
    <col min="2806" max="2806" width="41.33203125" style="2" customWidth="1"/>
    <col min="2807" max="2809" width="19.44140625" style="2" customWidth="1"/>
    <col min="2810" max="3061" width="9" style="2"/>
    <col min="3062" max="3062" width="41.33203125" style="2" customWidth="1"/>
    <col min="3063" max="3065" width="19.44140625" style="2" customWidth="1"/>
    <col min="3066" max="3317" width="9" style="2"/>
    <col min="3318" max="3318" width="41.33203125" style="2" customWidth="1"/>
    <col min="3319" max="3321" width="19.44140625" style="2" customWidth="1"/>
    <col min="3322" max="3573" width="9" style="2"/>
    <col min="3574" max="3574" width="41.33203125" style="2" customWidth="1"/>
    <col min="3575" max="3577" width="19.44140625" style="2" customWidth="1"/>
    <col min="3578" max="3829" width="9" style="2"/>
    <col min="3830" max="3830" width="41.33203125" style="2" customWidth="1"/>
    <col min="3831" max="3833" width="19.44140625" style="2" customWidth="1"/>
    <col min="3834" max="4085" width="9" style="2"/>
    <col min="4086" max="4086" width="41.33203125" style="2" customWidth="1"/>
    <col min="4087" max="4089" width="19.44140625" style="2" customWidth="1"/>
    <col min="4090" max="4341" width="9" style="2"/>
    <col min="4342" max="4342" width="41.33203125" style="2" customWidth="1"/>
    <col min="4343" max="4345" width="19.44140625" style="2" customWidth="1"/>
    <col min="4346" max="4597" width="9" style="2"/>
    <col min="4598" max="4598" width="41.33203125" style="2" customWidth="1"/>
    <col min="4599" max="4601" width="19.44140625" style="2" customWidth="1"/>
    <col min="4602" max="4853" width="9" style="2"/>
    <col min="4854" max="4854" width="41.33203125" style="2" customWidth="1"/>
    <col min="4855" max="4857" width="19.44140625" style="2" customWidth="1"/>
    <col min="4858" max="5109" width="9" style="2"/>
    <col min="5110" max="5110" width="41.33203125" style="2" customWidth="1"/>
    <col min="5111" max="5113" width="19.44140625" style="2" customWidth="1"/>
    <col min="5114" max="5365" width="9" style="2"/>
    <col min="5366" max="5366" width="41.33203125" style="2" customWidth="1"/>
    <col min="5367" max="5369" width="19.44140625" style="2" customWidth="1"/>
    <col min="5370" max="5621" width="9" style="2"/>
    <col min="5622" max="5622" width="41.33203125" style="2" customWidth="1"/>
    <col min="5623" max="5625" width="19.44140625" style="2" customWidth="1"/>
    <col min="5626" max="5877" width="9" style="2"/>
    <col min="5878" max="5878" width="41.33203125" style="2" customWidth="1"/>
    <col min="5879" max="5881" width="19.44140625" style="2" customWidth="1"/>
    <col min="5882" max="6133" width="9" style="2"/>
    <col min="6134" max="6134" width="41.33203125" style="2" customWidth="1"/>
    <col min="6135" max="6137" width="19.44140625" style="2" customWidth="1"/>
    <col min="6138" max="6389" width="9" style="2"/>
    <col min="6390" max="6390" width="41.33203125" style="2" customWidth="1"/>
    <col min="6391" max="6393" width="19.44140625" style="2" customWidth="1"/>
    <col min="6394" max="6645" width="9" style="2"/>
    <col min="6646" max="6646" width="41.33203125" style="2" customWidth="1"/>
    <col min="6647" max="6649" width="19.44140625" style="2" customWidth="1"/>
    <col min="6650" max="6901" width="9" style="2"/>
    <col min="6902" max="6902" width="41.33203125" style="2" customWidth="1"/>
    <col min="6903" max="6905" width="19.44140625" style="2" customWidth="1"/>
    <col min="6906" max="7157" width="9" style="2"/>
    <col min="7158" max="7158" width="41.33203125" style="2" customWidth="1"/>
    <col min="7159" max="7161" width="19.44140625" style="2" customWidth="1"/>
    <col min="7162" max="7413" width="9" style="2"/>
    <col min="7414" max="7414" width="41.33203125" style="2" customWidth="1"/>
    <col min="7415" max="7417" width="19.44140625" style="2" customWidth="1"/>
    <col min="7418" max="7669" width="9" style="2"/>
    <col min="7670" max="7670" width="41.33203125" style="2" customWidth="1"/>
    <col min="7671" max="7673" width="19.44140625" style="2" customWidth="1"/>
    <col min="7674" max="7925" width="9" style="2"/>
    <col min="7926" max="7926" width="41.33203125" style="2" customWidth="1"/>
    <col min="7927" max="7929" width="19.44140625" style="2" customWidth="1"/>
    <col min="7930" max="8181" width="9" style="2"/>
    <col min="8182" max="8182" width="41.33203125" style="2" customWidth="1"/>
    <col min="8183" max="8185" width="19.44140625" style="2" customWidth="1"/>
    <col min="8186" max="8437" width="9" style="2"/>
    <col min="8438" max="8438" width="41.33203125" style="2" customWidth="1"/>
    <col min="8439" max="8441" width="19.44140625" style="2" customWidth="1"/>
    <col min="8442" max="8693" width="9" style="2"/>
    <col min="8694" max="8694" width="41.33203125" style="2" customWidth="1"/>
    <col min="8695" max="8697" width="19.44140625" style="2" customWidth="1"/>
    <col min="8698" max="8949" width="9" style="2"/>
    <col min="8950" max="8950" width="41.33203125" style="2" customWidth="1"/>
    <col min="8951" max="8953" width="19.44140625" style="2" customWidth="1"/>
    <col min="8954" max="9205" width="9" style="2"/>
    <col min="9206" max="9206" width="41.33203125" style="2" customWidth="1"/>
    <col min="9207" max="9209" width="19.44140625" style="2" customWidth="1"/>
    <col min="9210" max="9461" width="9" style="2"/>
    <col min="9462" max="9462" width="41.33203125" style="2" customWidth="1"/>
    <col min="9463" max="9465" width="19.44140625" style="2" customWidth="1"/>
    <col min="9466" max="9717" width="9" style="2"/>
    <col min="9718" max="9718" width="41.33203125" style="2" customWidth="1"/>
    <col min="9719" max="9721" width="19.44140625" style="2" customWidth="1"/>
    <col min="9722" max="9973" width="9" style="2"/>
    <col min="9974" max="9974" width="41.33203125" style="2" customWidth="1"/>
    <col min="9975" max="9977" width="19.44140625" style="2" customWidth="1"/>
    <col min="9978" max="10229" width="9" style="2"/>
    <col min="10230" max="10230" width="41.33203125" style="2" customWidth="1"/>
    <col min="10231" max="10233" width="19.44140625" style="2" customWidth="1"/>
    <col min="10234" max="10485" width="9" style="2"/>
    <col min="10486" max="10486" width="41.33203125" style="2" customWidth="1"/>
    <col min="10487" max="10489" width="19.44140625" style="2" customWidth="1"/>
    <col min="10490" max="10741" width="9" style="2"/>
    <col min="10742" max="10742" width="41.33203125" style="2" customWidth="1"/>
    <col min="10743" max="10745" width="19.44140625" style="2" customWidth="1"/>
    <col min="10746" max="10997" width="9" style="2"/>
    <col min="10998" max="10998" width="41.33203125" style="2" customWidth="1"/>
    <col min="10999" max="11001" width="19.44140625" style="2" customWidth="1"/>
    <col min="11002" max="11253" width="9" style="2"/>
    <col min="11254" max="11254" width="41.33203125" style="2" customWidth="1"/>
    <col min="11255" max="11257" width="19.44140625" style="2" customWidth="1"/>
    <col min="11258" max="11509" width="9" style="2"/>
    <col min="11510" max="11510" width="41.33203125" style="2" customWidth="1"/>
    <col min="11511" max="11513" width="19.44140625" style="2" customWidth="1"/>
    <col min="11514" max="11765" width="9" style="2"/>
    <col min="11766" max="11766" width="41.33203125" style="2" customWidth="1"/>
    <col min="11767" max="11769" width="19.44140625" style="2" customWidth="1"/>
    <col min="11770" max="12021" width="9" style="2"/>
    <col min="12022" max="12022" width="41.33203125" style="2" customWidth="1"/>
    <col min="12023" max="12025" width="19.44140625" style="2" customWidth="1"/>
    <col min="12026" max="12277" width="9" style="2"/>
    <col min="12278" max="12278" width="41.33203125" style="2" customWidth="1"/>
    <col min="12279" max="12281" width="19.44140625" style="2" customWidth="1"/>
    <col min="12282" max="12533" width="9" style="2"/>
    <col min="12534" max="12534" width="41.33203125" style="2" customWidth="1"/>
    <col min="12535" max="12537" width="19.44140625" style="2" customWidth="1"/>
    <col min="12538" max="12789" width="9" style="2"/>
    <col min="12790" max="12790" width="41.33203125" style="2" customWidth="1"/>
    <col min="12791" max="12793" width="19.44140625" style="2" customWidth="1"/>
    <col min="12794" max="13045" width="9" style="2"/>
    <col min="13046" max="13046" width="41.33203125" style="2" customWidth="1"/>
    <col min="13047" max="13049" width="19.44140625" style="2" customWidth="1"/>
    <col min="13050" max="13301" width="9" style="2"/>
    <col min="13302" max="13302" width="41.33203125" style="2" customWidth="1"/>
    <col min="13303" max="13305" width="19.44140625" style="2" customWidth="1"/>
    <col min="13306" max="13557" width="9" style="2"/>
    <col min="13558" max="13558" width="41.33203125" style="2" customWidth="1"/>
    <col min="13559" max="13561" width="19.44140625" style="2" customWidth="1"/>
    <col min="13562" max="13813" width="9" style="2"/>
    <col min="13814" max="13814" width="41.33203125" style="2" customWidth="1"/>
    <col min="13815" max="13817" width="19.44140625" style="2" customWidth="1"/>
    <col min="13818" max="14069" width="9" style="2"/>
    <col min="14070" max="14070" width="41.33203125" style="2" customWidth="1"/>
    <col min="14071" max="14073" width="19.44140625" style="2" customWidth="1"/>
    <col min="14074" max="14325" width="9" style="2"/>
    <col min="14326" max="14326" width="41.33203125" style="2" customWidth="1"/>
    <col min="14327" max="14329" width="19.44140625" style="2" customWidth="1"/>
    <col min="14330" max="14581" width="9" style="2"/>
    <col min="14582" max="14582" width="41.33203125" style="2" customWidth="1"/>
    <col min="14583" max="14585" width="19.44140625" style="2" customWidth="1"/>
    <col min="14586" max="14837" width="9" style="2"/>
    <col min="14838" max="14838" width="41.33203125" style="2" customWidth="1"/>
    <col min="14839" max="14841" width="19.44140625" style="2" customWidth="1"/>
    <col min="14842" max="15093" width="9" style="2"/>
    <col min="15094" max="15094" width="41.33203125" style="2" customWidth="1"/>
    <col min="15095" max="15097" width="19.44140625" style="2" customWidth="1"/>
    <col min="15098" max="15349" width="9" style="2"/>
    <col min="15350" max="15350" width="41.33203125" style="2" customWidth="1"/>
    <col min="15351" max="15353" width="19.44140625" style="2" customWidth="1"/>
    <col min="15354" max="15605" width="9" style="2"/>
    <col min="15606" max="15606" width="41.33203125" style="2" customWidth="1"/>
    <col min="15607" max="15609" width="19.44140625" style="2" customWidth="1"/>
    <col min="15610" max="15861" width="9" style="2"/>
    <col min="15862" max="15862" width="41.33203125" style="2" customWidth="1"/>
    <col min="15863" max="15865" width="19.44140625" style="2" customWidth="1"/>
    <col min="15866" max="16117" width="9" style="2"/>
    <col min="16118" max="16118" width="41.33203125" style="2" customWidth="1"/>
    <col min="16119" max="16121" width="19.44140625" style="2" customWidth="1"/>
    <col min="16122" max="16384" width="9" style="2"/>
  </cols>
  <sheetData>
    <row r="1" spans="1:4" ht="138.6" customHeight="1" x14ac:dyDescent="0.35">
      <c r="A1" s="55" t="s">
        <v>196</v>
      </c>
      <c r="B1" s="55"/>
      <c r="C1" s="55"/>
      <c r="D1" s="55"/>
    </row>
    <row r="2" spans="1:4" ht="22.5" customHeight="1" x14ac:dyDescent="0.35">
      <c r="A2" s="7"/>
      <c r="B2" s="8"/>
      <c r="C2" s="8"/>
      <c r="D2" s="9" t="s">
        <v>0</v>
      </c>
    </row>
    <row r="3" spans="1:4" ht="37.799999999999997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20.399999999999999" customHeight="1" x14ac:dyDescent="0.35">
      <c r="A4" s="11" t="s">
        <v>5</v>
      </c>
      <c r="B4" s="12">
        <v>5569770.21</v>
      </c>
      <c r="C4" s="12">
        <v>0</v>
      </c>
      <c r="D4" s="35">
        <v>0</v>
      </c>
    </row>
    <row r="5" spans="1:4" ht="21" customHeight="1" x14ac:dyDescent="0.35">
      <c r="A5" s="28" t="s">
        <v>10</v>
      </c>
      <c r="B5" s="29">
        <v>5569770.21</v>
      </c>
      <c r="C5" s="29">
        <f>SUM(C4:C4)</f>
        <v>0</v>
      </c>
      <c r="D5" s="34">
        <f>SUM(D4:D4)</f>
        <v>0</v>
      </c>
    </row>
    <row r="8" spans="1:4" ht="16.8" x14ac:dyDescent="0.3">
      <c r="A8" s="38" t="s">
        <v>108</v>
      </c>
      <c r="B8" s="39"/>
      <c r="C8" s="54" t="s">
        <v>109</v>
      </c>
      <c r="D8" s="54"/>
    </row>
    <row r="9" spans="1:4" ht="16.8" x14ac:dyDescent="0.3">
      <c r="A9" s="39"/>
      <c r="B9" s="39"/>
      <c r="C9" s="39"/>
      <c r="D9" s="39"/>
    </row>
    <row r="10" spans="1:4" ht="16.8" x14ac:dyDescent="0.3">
      <c r="A10" s="39"/>
      <c r="B10" s="39"/>
      <c r="C10" s="39"/>
      <c r="D10" s="39"/>
    </row>
    <row r="11" spans="1:4" ht="16.8" x14ac:dyDescent="0.3">
      <c r="A11" s="40" t="s">
        <v>136</v>
      </c>
      <c r="B11" s="39"/>
      <c r="C11" s="39"/>
      <c r="D11" s="39"/>
    </row>
    <row r="12" spans="1:4" ht="16.8" x14ac:dyDescent="0.3">
      <c r="A12" s="40" t="s">
        <v>174</v>
      </c>
      <c r="B12" s="39"/>
      <c r="C12" s="54" t="s">
        <v>175</v>
      </c>
      <c r="D12" s="54"/>
    </row>
    <row r="13" spans="1:4" ht="16.8" x14ac:dyDescent="0.3">
      <c r="A13" s="38"/>
      <c r="B13" s="39"/>
      <c r="C13" s="54"/>
      <c r="D13" s="54"/>
    </row>
    <row r="14" spans="1:4" ht="16.8" x14ac:dyDescent="0.3">
      <c r="A14" s="39"/>
      <c r="B14" s="39"/>
      <c r="C14" s="39"/>
      <c r="D14" s="39"/>
    </row>
    <row r="15" spans="1:4" ht="16.8" x14ac:dyDescent="0.3">
      <c r="A15" s="39"/>
      <c r="B15" s="39"/>
      <c r="C15" s="39"/>
      <c r="D15" s="39"/>
    </row>
    <row r="16" spans="1:4" ht="16.8" x14ac:dyDescent="0.3">
      <c r="A16" s="40"/>
      <c r="B16" s="39"/>
      <c r="C16" s="39"/>
      <c r="D16" s="39"/>
    </row>
    <row r="17" spans="1:4" ht="16.8" x14ac:dyDescent="0.3">
      <c r="A17" s="40"/>
      <c r="B17" s="39"/>
      <c r="C17" s="54"/>
      <c r="D17" s="54"/>
    </row>
  </sheetData>
  <mergeCells count="5">
    <mergeCell ref="C17:D17"/>
    <mergeCell ref="A1:D1"/>
    <mergeCell ref="C8:D8"/>
    <mergeCell ref="C12:D12"/>
    <mergeCell ref="C13:D13"/>
  </mergeCells>
  <pageMargins left="0.39370078740157483" right="0.39370078740157483" top="0.61" bottom="0.74803149606299213" header="0.31496062992125984" footer="0.31496062992125984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3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6.44140625" style="7" customWidth="1"/>
    <col min="2" max="3" width="18.33203125" style="8" customWidth="1"/>
    <col min="4" max="4" width="16.109375" style="8" customWidth="1"/>
    <col min="5" max="5" width="8.44140625" style="14" customWidth="1"/>
    <col min="6" max="7" width="6.44140625" style="14" customWidth="1"/>
    <col min="8" max="8" width="17.88671875" style="14" customWidth="1"/>
    <col min="9" max="9" width="8.44140625" style="14" customWidth="1"/>
    <col min="10" max="12" width="17.88671875" style="8" customWidth="1"/>
    <col min="13" max="246" width="9" style="14"/>
    <col min="247" max="247" width="41.33203125" style="14" customWidth="1"/>
    <col min="248" max="250" width="19.44140625" style="14" customWidth="1"/>
    <col min="251" max="502" width="9" style="14"/>
    <col min="503" max="503" width="41.33203125" style="14" customWidth="1"/>
    <col min="504" max="506" width="19.44140625" style="14" customWidth="1"/>
    <col min="507" max="758" width="9" style="14"/>
    <col min="759" max="759" width="41.33203125" style="14" customWidth="1"/>
    <col min="760" max="762" width="19.44140625" style="14" customWidth="1"/>
    <col min="763" max="1014" width="9" style="14"/>
    <col min="1015" max="1015" width="41.33203125" style="14" customWidth="1"/>
    <col min="1016" max="1018" width="19.44140625" style="14" customWidth="1"/>
    <col min="1019" max="1270" width="9" style="14"/>
    <col min="1271" max="1271" width="41.33203125" style="14" customWidth="1"/>
    <col min="1272" max="1274" width="19.44140625" style="14" customWidth="1"/>
    <col min="1275" max="1526" width="9" style="14"/>
    <col min="1527" max="1527" width="41.33203125" style="14" customWidth="1"/>
    <col min="1528" max="1530" width="19.44140625" style="14" customWidth="1"/>
    <col min="1531" max="1782" width="9" style="14"/>
    <col min="1783" max="1783" width="41.33203125" style="14" customWidth="1"/>
    <col min="1784" max="1786" width="19.44140625" style="14" customWidth="1"/>
    <col min="1787" max="2038" width="9" style="14"/>
    <col min="2039" max="2039" width="41.33203125" style="14" customWidth="1"/>
    <col min="2040" max="2042" width="19.44140625" style="14" customWidth="1"/>
    <col min="2043" max="2294" width="9" style="14"/>
    <col min="2295" max="2295" width="41.33203125" style="14" customWidth="1"/>
    <col min="2296" max="2298" width="19.44140625" style="14" customWidth="1"/>
    <col min="2299" max="2550" width="9" style="14"/>
    <col min="2551" max="2551" width="41.33203125" style="14" customWidth="1"/>
    <col min="2552" max="2554" width="19.44140625" style="14" customWidth="1"/>
    <col min="2555" max="2806" width="9" style="14"/>
    <col min="2807" max="2807" width="41.33203125" style="14" customWidth="1"/>
    <col min="2808" max="2810" width="19.44140625" style="14" customWidth="1"/>
    <col min="2811" max="3062" width="9" style="14"/>
    <col min="3063" max="3063" width="41.33203125" style="14" customWidth="1"/>
    <col min="3064" max="3066" width="19.44140625" style="14" customWidth="1"/>
    <col min="3067" max="3318" width="9" style="14"/>
    <col min="3319" max="3319" width="41.33203125" style="14" customWidth="1"/>
    <col min="3320" max="3322" width="19.44140625" style="14" customWidth="1"/>
    <col min="3323" max="3574" width="9" style="14"/>
    <col min="3575" max="3575" width="41.33203125" style="14" customWidth="1"/>
    <col min="3576" max="3578" width="19.44140625" style="14" customWidth="1"/>
    <col min="3579" max="3830" width="9" style="14"/>
    <col min="3831" max="3831" width="41.33203125" style="14" customWidth="1"/>
    <col min="3832" max="3834" width="19.44140625" style="14" customWidth="1"/>
    <col min="3835" max="4086" width="9" style="14"/>
    <col min="4087" max="4087" width="41.33203125" style="14" customWidth="1"/>
    <col min="4088" max="4090" width="19.44140625" style="14" customWidth="1"/>
    <col min="4091" max="4342" width="9" style="14"/>
    <col min="4343" max="4343" width="41.33203125" style="14" customWidth="1"/>
    <col min="4344" max="4346" width="19.44140625" style="14" customWidth="1"/>
    <col min="4347" max="4598" width="9" style="14"/>
    <col min="4599" max="4599" width="41.33203125" style="14" customWidth="1"/>
    <col min="4600" max="4602" width="19.44140625" style="14" customWidth="1"/>
    <col min="4603" max="4854" width="9" style="14"/>
    <col min="4855" max="4855" width="41.33203125" style="14" customWidth="1"/>
    <col min="4856" max="4858" width="19.44140625" style="14" customWidth="1"/>
    <col min="4859" max="5110" width="9" style="14"/>
    <col min="5111" max="5111" width="41.33203125" style="14" customWidth="1"/>
    <col min="5112" max="5114" width="19.44140625" style="14" customWidth="1"/>
    <col min="5115" max="5366" width="9" style="14"/>
    <col min="5367" max="5367" width="41.33203125" style="14" customWidth="1"/>
    <col min="5368" max="5370" width="19.44140625" style="14" customWidth="1"/>
    <col min="5371" max="5622" width="9" style="14"/>
    <col min="5623" max="5623" width="41.33203125" style="14" customWidth="1"/>
    <col min="5624" max="5626" width="19.44140625" style="14" customWidth="1"/>
    <col min="5627" max="5878" width="9" style="14"/>
    <col min="5879" max="5879" width="41.33203125" style="14" customWidth="1"/>
    <col min="5880" max="5882" width="19.44140625" style="14" customWidth="1"/>
    <col min="5883" max="6134" width="9" style="14"/>
    <col min="6135" max="6135" width="41.33203125" style="14" customWidth="1"/>
    <col min="6136" max="6138" width="19.44140625" style="14" customWidth="1"/>
    <col min="6139" max="6390" width="9" style="14"/>
    <col min="6391" max="6391" width="41.33203125" style="14" customWidth="1"/>
    <col min="6392" max="6394" width="19.44140625" style="14" customWidth="1"/>
    <col min="6395" max="6646" width="9" style="14"/>
    <col min="6647" max="6647" width="41.33203125" style="14" customWidth="1"/>
    <col min="6648" max="6650" width="19.44140625" style="14" customWidth="1"/>
    <col min="6651" max="6902" width="9" style="14"/>
    <col min="6903" max="6903" width="41.33203125" style="14" customWidth="1"/>
    <col min="6904" max="6906" width="19.44140625" style="14" customWidth="1"/>
    <col min="6907" max="7158" width="9" style="14"/>
    <col min="7159" max="7159" width="41.33203125" style="14" customWidth="1"/>
    <col min="7160" max="7162" width="19.44140625" style="14" customWidth="1"/>
    <col min="7163" max="7414" width="9" style="14"/>
    <col min="7415" max="7415" width="41.33203125" style="14" customWidth="1"/>
    <col min="7416" max="7418" width="19.44140625" style="14" customWidth="1"/>
    <col min="7419" max="7670" width="9" style="14"/>
    <col min="7671" max="7671" width="41.33203125" style="14" customWidth="1"/>
    <col min="7672" max="7674" width="19.44140625" style="14" customWidth="1"/>
    <col min="7675" max="7926" width="9" style="14"/>
    <col min="7927" max="7927" width="41.33203125" style="14" customWidth="1"/>
    <col min="7928" max="7930" width="19.44140625" style="14" customWidth="1"/>
    <col min="7931" max="8182" width="9" style="14"/>
    <col min="8183" max="8183" width="41.33203125" style="14" customWidth="1"/>
    <col min="8184" max="8186" width="19.44140625" style="14" customWidth="1"/>
    <col min="8187" max="8438" width="9" style="14"/>
    <col min="8439" max="8439" width="41.33203125" style="14" customWidth="1"/>
    <col min="8440" max="8442" width="19.44140625" style="14" customWidth="1"/>
    <col min="8443" max="8694" width="9" style="14"/>
    <col min="8695" max="8695" width="41.33203125" style="14" customWidth="1"/>
    <col min="8696" max="8698" width="19.44140625" style="14" customWidth="1"/>
    <col min="8699" max="8950" width="9" style="14"/>
    <col min="8951" max="8951" width="41.33203125" style="14" customWidth="1"/>
    <col min="8952" max="8954" width="19.44140625" style="14" customWidth="1"/>
    <col min="8955" max="9206" width="9" style="14"/>
    <col min="9207" max="9207" width="41.33203125" style="14" customWidth="1"/>
    <col min="9208" max="9210" width="19.44140625" style="14" customWidth="1"/>
    <col min="9211" max="9462" width="9" style="14"/>
    <col min="9463" max="9463" width="41.33203125" style="14" customWidth="1"/>
    <col min="9464" max="9466" width="19.44140625" style="14" customWidth="1"/>
    <col min="9467" max="9718" width="9" style="14"/>
    <col min="9719" max="9719" width="41.33203125" style="14" customWidth="1"/>
    <col min="9720" max="9722" width="19.44140625" style="14" customWidth="1"/>
    <col min="9723" max="9974" width="9" style="14"/>
    <col min="9975" max="9975" width="41.33203125" style="14" customWidth="1"/>
    <col min="9976" max="9978" width="19.44140625" style="14" customWidth="1"/>
    <col min="9979" max="10230" width="9" style="14"/>
    <col min="10231" max="10231" width="41.33203125" style="14" customWidth="1"/>
    <col min="10232" max="10234" width="19.44140625" style="14" customWidth="1"/>
    <col min="10235" max="10486" width="9" style="14"/>
    <col min="10487" max="10487" width="41.33203125" style="14" customWidth="1"/>
    <col min="10488" max="10490" width="19.44140625" style="14" customWidth="1"/>
    <col min="10491" max="10742" width="9" style="14"/>
    <col min="10743" max="10743" width="41.33203125" style="14" customWidth="1"/>
    <col min="10744" max="10746" width="19.44140625" style="14" customWidth="1"/>
    <col min="10747" max="10998" width="9" style="14"/>
    <col min="10999" max="10999" width="41.33203125" style="14" customWidth="1"/>
    <col min="11000" max="11002" width="19.44140625" style="14" customWidth="1"/>
    <col min="11003" max="11254" width="9" style="14"/>
    <col min="11255" max="11255" width="41.33203125" style="14" customWidth="1"/>
    <col min="11256" max="11258" width="19.44140625" style="14" customWidth="1"/>
    <col min="11259" max="11510" width="9" style="14"/>
    <col min="11511" max="11511" width="41.33203125" style="14" customWidth="1"/>
    <col min="11512" max="11514" width="19.44140625" style="14" customWidth="1"/>
    <col min="11515" max="11766" width="9" style="14"/>
    <col min="11767" max="11767" width="41.33203125" style="14" customWidth="1"/>
    <col min="11768" max="11770" width="19.44140625" style="14" customWidth="1"/>
    <col min="11771" max="12022" width="9" style="14"/>
    <col min="12023" max="12023" width="41.33203125" style="14" customWidth="1"/>
    <col min="12024" max="12026" width="19.44140625" style="14" customWidth="1"/>
    <col min="12027" max="12278" width="9" style="14"/>
    <col min="12279" max="12279" width="41.33203125" style="14" customWidth="1"/>
    <col min="12280" max="12282" width="19.44140625" style="14" customWidth="1"/>
    <col min="12283" max="12534" width="9" style="14"/>
    <col min="12535" max="12535" width="41.33203125" style="14" customWidth="1"/>
    <col min="12536" max="12538" width="19.44140625" style="14" customWidth="1"/>
    <col min="12539" max="12790" width="9" style="14"/>
    <col min="12791" max="12791" width="41.33203125" style="14" customWidth="1"/>
    <col min="12792" max="12794" width="19.44140625" style="14" customWidth="1"/>
    <col min="12795" max="13046" width="9" style="14"/>
    <col min="13047" max="13047" width="41.33203125" style="14" customWidth="1"/>
    <col min="13048" max="13050" width="19.44140625" style="14" customWidth="1"/>
    <col min="13051" max="13302" width="9" style="14"/>
    <col min="13303" max="13303" width="41.33203125" style="14" customWidth="1"/>
    <col min="13304" max="13306" width="19.44140625" style="14" customWidth="1"/>
    <col min="13307" max="13558" width="9" style="14"/>
    <col min="13559" max="13559" width="41.33203125" style="14" customWidth="1"/>
    <col min="13560" max="13562" width="19.44140625" style="14" customWidth="1"/>
    <col min="13563" max="13814" width="9" style="14"/>
    <col min="13815" max="13815" width="41.33203125" style="14" customWidth="1"/>
    <col min="13816" max="13818" width="19.44140625" style="14" customWidth="1"/>
    <col min="13819" max="14070" width="9" style="14"/>
    <col min="14071" max="14071" width="41.33203125" style="14" customWidth="1"/>
    <col min="14072" max="14074" width="19.44140625" style="14" customWidth="1"/>
    <col min="14075" max="14326" width="9" style="14"/>
    <col min="14327" max="14327" width="41.33203125" style="14" customWidth="1"/>
    <col min="14328" max="14330" width="19.44140625" style="14" customWidth="1"/>
    <col min="14331" max="14582" width="9" style="14"/>
    <col min="14583" max="14583" width="41.33203125" style="14" customWidth="1"/>
    <col min="14584" max="14586" width="19.44140625" style="14" customWidth="1"/>
    <col min="14587" max="14838" width="9" style="14"/>
    <col min="14839" max="14839" width="41.33203125" style="14" customWidth="1"/>
    <col min="14840" max="14842" width="19.44140625" style="14" customWidth="1"/>
    <col min="14843" max="15094" width="9" style="14"/>
    <col min="15095" max="15095" width="41.33203125" style="14" customWidth="1"/>
    <col min="15096" max="15098" width="19.44140625" style="14" customWidth="1"/>
    <col min="15099" max="15350" width="9" style="14"/>
    <col min="15351" max="15351" width="41.33203125" style="14" customWidth="1"/>
    <col min="15352" max="15354" width="19.44140625" style="14" customWidth="1"/>
    <col min="15355" max="15606" width="9" style="14"/>
    <col min="15607" max="15607" width="41.33203125" style="14" customWidth="1"/>
    <col min="15608" max="15610" width="19.44140625" style="14" customWidth="1"/>
    <col min="15611" max="15862" width="9" style="14"/>
    <col min="15863" max="15863" width="41.33203125" style="14" customWidth="1"/>
    <col min="15864" max="15866" width="19.44140625" style="14" customWidth="1"/>
    <col min="15867" max="16118" width="9" style="14"/>
    <col min="16119" max="16119" width="41.33203125" style="14" customWidth="1"/>
    <col min="16120" max="16122" width="19.44140625" style="14" customWidth="1"/>
    <col min="16123" max="16384" width="9" style="14"/>
  </cols>
  <sheetData>
    <row r="1" spans="1:4" ht="122.4" customHeight="1" x14ac:dyDescent="0.35">
      <c r="A1" s="55" t="s">
        <v>197</v>
      </c>
      <c r="B1" s="55"/>
      <c r="C1" s="55"/>
      <c r="D1" s="55"/>
    </row>
    <row r="2" spans="1:4" ht="22.5" customHeight="1" x14ac:dyDescent="0.35">
      <c r="D2" s="9" t="s">
        <v>0</v>
      </c>
    </row>
    <row r="3" spans="1:4" ht="37.799999999999997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9.8" customHeight="1" x14ac:dyDescent="0.35">
      <c r="A4" s="11" t="s">
        <v>5</v>
      </c>
      <c r="B4" s="12">
        <v>4750000</v>
      </c>
      <c r="C4" s="12">
        <v>0</v>
      </c>
      <c r="D4" s="35">
        <f>C4/B4*100</f>
        <v>0</v>
      </c>
    </row>
    <row r="5" spans="1:4" ht="19.8" customHeight="1" x14ac:dyDescent="0.35">
      <c r="A5" s="11" t="s">
        <v>26</v>
      </c>
      <c r="B5" s="12">
        <v>149886250</v>
      </c>
      <c r="C5" s="12">
        <v>134173368.83</v>
      </c>
      <c r="D5" s="35">
        <f t="shared" ref="D5:D6" si="0">C5/B5*100</f>
        <v>89.516796123727161</v>
      </c>
    </row>
    <row r="6" spans="1:4" ht="21.6" customHeight="1" x14ac:dyDescent="0.35">
      <c r="A6" s="28" t="s">
        <v>10</v>
      </c>
      <c r="B6" s="29">
        <f t="shared" ref="B6" si="1">SUM(B4:B5)</f>
        <v>154636250</v>
      </c>
      <c r="C6" s="29">
        <f t="shared" ref="C6" si="2">SUM(C4:C5)</f>
        <v>134173368.83</v>
      </c>
      <c r="D6" s="34">
        <f t="shared" si="0"/>
        <v>86.767086520786691</v>
      </c>
    </row>
    <row r="9" spans="1:4" ht="16.8" x14ac:dyDescent="0.3">
      <c r="A9" s="38" t="s">
        <v>108</v>
      </c>
      <c r="B9" s="39"/>
      <c r="C9" s="54" t="s">
        <v>109</v>
      </c>
      <c r="D9" s="54"/>
    </row>
    <row r="10" spans="1:4" ht="16.8" x14ac:dyDescent="0.3">
      <c r="A10" s="39"/>
      <c r="B10" s="39"/>
      <c r="C10" s="39"/>
      <c r="D10" s="39"/>
    </row>
    <row r="11" spans="1:4" ht="16.8" x14ac:dyDescent="0.3">
      <c r="A11" s="39"/>
      <c r="B11" s="39"/>
      <c r="C11" s="39"/>
      <c r="D11" s="39"/>
    </row>
    <row r="12" spans="1:4" ht="16.8" x14ac:dyDescent="0.3">
      <c r="A12" s="40" t="s">
        <v>136</v>
      </c>
      <c r="B12" s="39"/>
      <c r="C12" s="39"/>
      <c r="D12" s="39"/>
    </row>
    <row r="13" spans="1:4" ht="16.8" x14ac:dyDescent="0.3">
      <c r="A13" s="40" t="s">
        <v>174</v>
      </c>
      <c r="B13" s="39"/>
      <c r="C13" s="54" t="s">
        <v>175</v>
      </c>
      <c r="D13" s="54"/>
    </row>
  </sheetData>
  <mergeCells count="3">
    <mergeCell ref="A1:D1"/>
    <mergeCell ref="C9:D9"/>
    <mergeCell ref="C13:D13"/>
  </mergeCells>
  <pageMargins left="0.39370078740157483" right="0.39370078740157483" top="0.67" bottom="0.74803149606299213" header="0.31496062992125984" footer="0.31496062992125984"/>
  <pageSetup paperSize="9" fitToHeight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9"/>
  <sheetViews>
    <sheetView view="pageBreakPreview" zoomScaleNormal="100" zoomScaleSheetLayoutView="100" workbookViewId="0">
      <selection sqref="A1:D1"/>
    </sheetView>
  </sheetViews>
  <sheetFormatPr defaultColWidth="9" defaultRowHeight="18" x14ac:dyDescent="0.35"/>
  <cols>
    <col min="1" max="1" width="46.5546875" style="15" customWidth="1"/>
    <col min="2" max="3" width="18.33203125" style="20" customWidth="1"/>
    <col min="4" max="4" width="16" style="20" customWidth="1"/>
    <col min="5" max="237" width="9" style="26"/>
    <col min="238" max="238" width="41.33203125" style="26" customWidth="1"/>
    <col min="239" max="241" width="19.44140625" style="26" customWidth="1"/>
    <col min="242" max="493" width="9" style="26"/>
    <col min="494" max="494" width="41.33203125" style="26" customWidth="1"/>
    <col min="495" max="497" width="19.44140625" style="26" customWidth="1"/>
    <col min="498" max="749" width="9" style="26"/>
    <col min="750" max="750" width="41.33203125" style="26" customWidth="1"/>
    <col min="751" max="753" width="19.44140625" style="26" customWidth="1"/>
    <col min="754" max="1005" width="9" style="26"/>
    <col min="1006" max="1006" width="41.33203125" style="26" customWidth="1"/>
    <col min="1007" max="1009" width="19.44140625" style="26" customWidth="1"/>
    <col min="1010" max="1261" width="9" style="26"/>
    <col min="1262" max="1262" width="41.33203125" style="26" customWidth="1"/>
    <col min="1263" max="1265" width="19.44140625" style="26" customWidth="1"/>
    <col min="1266" max="1517" width="9" style="26"/>
    <col min="1518" max="1518" width="41.33203125" style="26" customWidth="1"/>
    <col min="1519" max="1521" width="19.44140625" style="26" customWidth="1"/>
    <col min="1522" max="1773" width="9" style="26"/>
    <col min="1774" max="1774" width="41.33203125" style="26" customWidth="1"/>
    <col min="1775" max="1777" width="19.44140625" style="26" customWidth="1"/>
    <col min="1778" max="2029" width="9" style="26"/>
    <col min="2030" max="2030" width="41.33203125" style="26" customWidth="1"/>
    <col min="2031" max="2033" width="19.44140625" style="26" customWidth="1"/>
    <col min="2034" max="2285" width="9" style="26"/>
    <col min="2286" max="2286" width="41.33203125" style="26" customWidth="1"/>
    <col min="2287" max="2289" width="19.44140625" style="26" customWidth="1"/>
    <col min="2290" max="2541" width="9" style="26"/>
    <col min="2542" max="2542" width="41.33203125" style="26" customWidth="1"/>
    <col min="2543" max="2545" width="19.44140625" style="26" customWidth="1"/>
    <col min="2546" max="2797" width="9" style="26"/>
    <col min="2798" max="2798" width="41.33203125" style="26" customWidth="1"/>
    <col min="2799" max="2801" width="19.44140625" style="26" customWidth="1"/>
    <col min="2802" max="3053" width="9" style="26"/>
    <col min="3054" max="3054" width="41.33203125" style="26" customWidth="1"/>
    <col min="3055" max="3057" width="19.44140625" style="26" customWidth="1"/>
    <col min="3058" max="3309" width="9" style="26"/>
    <col min="3310" max="3310" width="41.33203125" style="26" customWidth="1"/>
    <col min="3311" max="3313" width="19.44140625" style="26" customWidth="1"/>
    <col min="3314" max="3565" width="9" style="26"/>
    <col min="3566" max="3566" width="41.33203125" style="26" customWidth="1"/>
    <col min="3567" max="3569" width="19.44140625" style="26" customWidth="1"/>
    <col min="3570" max="3821" width="9" style="26"/>
    <col min="3822" max="3822" width="41.33203125" style="26" customWidth="1"/>
    <col min="3823" max="3825" width="19.44140625" style="26" customWidth="1"/>
    <col min="3826" max="4077" width="9" style="26"/>
    <col min="4078" max="4078" width="41.33203125" style="26" customWidth="1"/>
    <col min="4079" max="4081" width="19.44140625" style="26" customWidth="1"/>
    <col min="4082" max="4333" width="9" style="26"/>
    <col min="4334" max="4334" width="41.33203125" style="26" customWidth="1"/>
    <col min="4335" max="4337" width="19.44140625" style="26" customWidth="1"/>
    <col min="4338" max="4589" width="9" style="26"/>
    <col min="4590" max="4590" width="41.33203125" style="26" customWidth="1"/>
    <col min="4591" max="4593" width="19.44140625" style="26" customWidth="1"/>
    <col min="4594" max="4845" width="9" style="26"/>
    <col min="4846" max="4846" width="41.33203125" style="26" customWidth="1"/>
    <col min="4847" max="4849" width="19.44140625" style="26" customWidth="1"/>
    <col min="4850" max="5101" width="9" style="26"/>
    <col min="5102" max="5102" width="41.33203125" style="26" customWidth="1"/>
    <col min="5103" max="5105" width="19.44140625" style="26" customWidth="1"/>
    <col min="5106" max="5357" width="9" style="26"/>
    <col min="5358" max="5358" width="41.33203125" style="26" customWidth="1"/>
    <col min="5359" max="5361" width="19.44140625" style="26" customWidth="1"/>
    <col min="5362" max="5613" width="9" style="26"/>
    <col min="5614" max="5614" width="41.33203125" style="26" customWidth="1"/>
    <col min="5615" max="5617" width="19.44140625" style="26" customWidth="1"/>
    <col min="5618" max="5869" width="9" style="26"/>
    <col min="5870" max="5870" width="41.33203125" style="26" customWidth="1"/>
    <col min="5871" max="5873" width="19.44140625" style="26" customWidth="1"/>
    <col min="5874" max="6125" width="9" style="26"/>
    <col min="6126" max="6126" width="41.33203125" style="26" customWidth="1"/>
    <col min="6127" max="6129" width="19.44140625" style="26" customWidth="1"/>
    <col min="6130" max="6381" width="9" style="26"/>
    <col min="6382" max="6382" width="41.33203125" style="26" customWidth="1"/>
    <col min="6383" max="6385" width="19.44140625" style="26" customWidth="1"/>
    <col min="6386" max="6637" width="9" style="26"/>
    <col min="6638" max="6638" width="41.33203125" style="26" customWidth="1"/>
    <col min="6639" max="6641" width="19.44140625" style="26" customWidth="1"/>
    <col min="6642" max="6893" width="9" style="26"/>
    <col min="6894" max="6894" width="41.33203125" style="26" customWidth="1"/>
    <col min="6895" max="6897" width="19.44140625" style="26" customWidth="1"/>
    <col min="6898" max="7149" width="9" style="26"/>
    <col min="7150" max="7150" width="41.33203125" style="26" customWidth="1"/>
    <col min="7151" max="7153" width="19.44140625" style="26" customWidth="1"/>
    <col min="7154" max="7405" width="9" style="26"/>
    <col min="7406" max="7406" width="41.33203125" style="26" customWidth="1"/>
    <col min="7407" max="7409" width="19.44140625" style="26" customWidth="1"/>
    <col min="7410" max="7661" width="9" style="26"/>
    <col min="7662" max="7662" width="41.33203125" style="26" customWidth="1"/>
    <col min="7663" max="7665" width="19.44140625" style="26" customWidth="1"/>
    <col min="7666" max="7917" width="9" style="26"/>
    <col min="7918" max="7918" width="41.33203125" style="26" customWidth="1"/>
    <col min="7919" max="7921" width="19.44140625" style="26" customWidth="1"/>
    <col min="7922" max="8173" width="9" style="26"/>
    <col min="8174" max="8174" width="41.33203125" style="26" customWidth="1"/>
    <col min="8175" max="8177" width="19.44140625" style="26" customWidth="1"/>
    <col min="8178" max="8429" width="9" style="26"/>
    <col min="8430" max="8430" width="41.33203125" style="26" customWidth="1"/>
    <col min="8431" max="8433" width="19.44140625" style="26" customWidth="1"/>
    <col min="8434" max="8685" width="9" style="26"/>
    <col min="8686" max="8686" width="41.33203125" style="26" customWidth="1"/>
    <col min="8687" max="8689" width="19.44140625" style="26" customWidth="1"/>
    <col min="8690" max="8941" width="9" style="26"/>
    <col min="8942" max="8942" width="41.33203125" style="26" customWidth="1"/>
    <col min="8943" max="8945" width="19.44140625" style="26" customWidth="1"/>
    <col min="8946" max="9197" width="9" style="26"/>
    <col min="9198" max="9198" width="41.33203125" style="26" customWidth="1"/>
    <col min="9199" max="9201" width="19.44140625" style="26" customWidth="1"/>
    <col min="9202" max="9453" width="9" style="26"/>
    <col min="9454" max="9454" width="41.33203125" style="26" customWidth="1"/>
    <col min="9455" max="9457" width="19.44140625" style="26" customWidth="1"/>
    <col min="9458" max="9709" width="9" style="26"/>
    <col min="9710" max="9710" width="41.33203125" style="26" customWidth="1"/>
    <col min="9711" max="9713" width="19.44140625" style="26" customWidth="1"/>
    <col min="9714" max="9965" width="9" style="26"/>
    <col min="9966" max="9966" width="41.33203125" style="26" customWidth="1"/>
    <col min="9967" max="9969" width="19.44140625" style="26" customWidth="1"/>
    <col min="9970" max="10221" width="9" style="26"/>
    <col min="10222" max="10222" width="41.33203125" style="26" customWidth="1"/>
    <col min="10223" max="10225" width="19.44140625" style="26" customWidth="1"/>
    <col min="10226" max="10477" width="9" style="26"/>
    <col min="10478" max="10478" width="41.33203125" style="26" customWidth="1"/>
    <col min="10479" max="10481" width="19.44140625" style="26" customWidth="1"/>
    <col min="10482" max="10733" width="9" style="26"/>
    <col min="10734" max="10734" width="41.33203125" style="26" customWidth="1"/>
    <col min="10735" max="10737" width="19.44140625" style="26" customWidth="1"/>
    <col min="10738" max="10989" width="9" style="26"/>
    <col min="10990" max="10990" width="41.33203125" style="26" customWidth="1"/>
    <col min="10991" max="10993" width="19.44140625" style="26" customWidth="1"/>
    <col min="10994" max="11245" width="9" style="26"/>
    <col min="11246" max="11246" width="41.33203125" style="26" customWidth="1"/>
    <col min="11247" max="11249" width="19.44140625" style="26" customWidth="1"/>
    <col min="11250" max="11501" width="9" style="26"/>
    <col min="11502" max="11502" width="41.33203125" style="26" customWidth="1"/>
    <col min="11503" max="11505" width="19.44140625" style="26" customWidth="1"/>
    <col min="11506" max="11757" width="9" style="26"/>
    <col min="11758" max="11758" width="41.33203125" style="26" customWidth="1"/>
    <col min="11759" max="11761" width="19.44140625" style="26" customWidth="1"/>
    <col min="11762" max="12013" width="9" style="26"/>
    <col min="12014" max="12014" width="41.33203125" style="26" customWidth="1"/>
    <col min="12015" max="12017" width="19.44140625" style="26" customWidth="1"/>
    <col min="12018" max="12269" width="9" style="26"/>
    <col min="12270" max="12270" width="41.33203125" style="26" customWidth="1"/>
    <col min="12271" max="12273" width="19.44140625" style="26" customWidth="1"/>
    <col min="12274" max="12525" width="9" style="26"/>
    <col min="12526" max="12526" width="41.33203125" style="26" customWidth="1"/>
    <col min="12527" max="12529" width="19.44140625" style="26" customWidth="1"/>
    <col min="12530" max="12781" width="9" style="26"/>
    <col min="12782" max="12782" width="41.33203125" style="26" customWidth="1"/>
    <col min="12783" max="12785" width="19.44140625" style="26" customWidth="1"/>
    <col min="12786" max="13037" width="9" style="26"/>
    <col min="13038" max="13038" width="41.33203125" style="26" customWidth="1"/>
    <col min="13039" max="13041" width="19.44140625" style="26" customWidth="1"/>
    <col min="13042" max="13293" width="9" style="26"/>
    <col min="13294" max="13294" width="41.33203125" style="26" customWidth="1"/>
    <col min="13295" max="13297" width="19.44140625" style="26" customWidth="1"/>
    <col min="13298" max="13549" width="9" style="26"/>
    <col min="13550" max="13550" width="41.33203125" style="26" customWidth="1"/>
    <col min="13551" max="13553" width="19.44140625" style="26" customWidth="1"/>
    <col min="13554" max="13805" width="9" style="26"/>
    <col min="13806" max="13806" width="41.33203125" style="26" customWidth="1"/>
    <col min="13807" max="13809" width="19.44140625" style="26" customWidth="1"/>
    <col min="13810" max="14061" width="9" style="26"/>
    <col min="14062" max="14062" width="41.33203125" style="26" customWidth="1"/>
    <col min="14063" max="14065" width="19.44140625" style="26" customWidth="1"/>
    <col min="14066" max="14317" width="9" style="26"/>
    <col min="14318" max="14318" width="41.33203125" style="26" customWidth="1"/>
    <col min="14319" max="14321" width="19.44140625" style="26" customWidth="1"/>
    <col min="14322" max="14573" width="9" style="26"/>
    <col min="14574" max="14574" width="41.33203125" style="26" customWidth="1"/>
    <col min="14575" max="14577" width="19.44140625" style="26" customWidth="1"/>
    <col min="14578" max="14829" width="9" style="26"/>
    <col min="14830" max="14830" width="41.33203125" style="26" customWidth="1"/>
    <col min="14831" max="14833" width="19.44140625" style="26" customWidth="1"/>
    <col min="14834" max="15085" width="9" style="26"/>
    <col min="15086" max="15086" width="41.33203125" style="26" customWidth="1"/>
    <col min="15087" max="15089" width="19.44140625" style="26" customWidth="1"/>
    <col min="15090" max="15341" width="9" style="26"/>
    <col min="15342" max="15342" width="41.33203125" style="26" customWidth="1"/>
    <col min="15343" max="15345" width="19.44140625" style="26" customWidth="1"/>
    <col min="15346" max="15597" width="9" style="26"/>
    <col min="15598" max="15598" width="41.33203125" style="26" customWidth="1"/>
    <col min="15599" max="15601" width="19.44140625" style="26" customWidth="1"/>
    <col min="15602" max="15853" width="9" style="26"/>
    <col min="15854" max="15854" width="41.33203125" style="26" customWidth="1"/>
    <col min="15855" max="15857" width="19.44140625" style="26" customWidth="1"/>
    <col min="15858" max="16109" width="9" style="26"/>
    <col min="16110" max="16110" width="41.33203125" style="26" customWidth="1"/>
    <col min="16111" max="16113" width="19.44140625" style="26" customWidth="1"/>
    <col min="16114" max="16384" width="9" style="26"/>
  </cols>
  <sheetData>
    <row r="1" spans="1:4" ht="118.8" customHeight="1" x14ac:dyDescent="0.35">
      <c r="A1" s="55" t="s">
        <v>198</v>
      </c>
      <c r="B1" s="55"/>
      <c r="C1" s="55"/>
      <c r="D1" s="55"/>
    </row>
    <row r="2" spans="1:4" ht="22.5" customHeight="1" x14ac:dyDescent="0.35">
      <c r="A2" s="7"/>
      <c r="B2" s="22"/>
      <c r="C2" s="22"/>
      <c r="D2" s="9" t="s">
        <v>0</v>
      </c>
    </row>
    <row r="3" spans="1:4" ht="37.200000000000003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x14ac:dyDescent="0.35">
      <c r="A4" s="11" t="s">
        <v>5</v>
      </c>
      <c r="B4" s="12">
        <v>409078681.00999999</v>
      </c>
      <c r="C4" s="12">
        <v>409078681.00999999</v>
      </c>
      <c r="D4" s="35">
        <f>C4/B4*100</f>
        <v>100</v>
      </c>
    </row>
    <row r="5" spans="1:4" x14ac:dyDescent="0.35">
      <c r="A5" s="11" t="s">
        <v>6</v>
      </c>
      <c r="B5" s="19">
        <v>69380721.519999996</v>
      </c>
      <c r="C5" s="19">
        <v>69380721.519999996</v>
      </c>
      <c r="D5" s="35">
        <f t="shared" ref="D5:D43" si="0">C5/B5*100</f>
        <v>100</v>
      </c>
    </row>
    <row r="6" spans="1:4" x14ac:dyDescent="0.35">
      <c r="A6" s="11" t="s">
        <v>14</v>
      </c>
      <c r="B6" s="19">
        <v>37979574.100000001</v>
      </c>
      <c r="C6" s="19">
        <v>37979574.100000001</v>
      </c>
      <c r="D6" s="35">
        <f t="shared" si="0"/>
        <v>100</v>
      </c>
    </row>
    <row r="7" spans="1:4" x14ac:dyDescent="0.35">
      <c r="A7" s="11" t="s">
        <v>23</v>
      </c>
      <c r="B7" s="19">
        <v>17761633.52</v>
      </c>
      <c r="C7" s="19">
        <v>17743104.690000001</v>
      </c>
      <c r="D7" s="35">
        <f t="shared" si="0"/>
        <v>99.895680597287779</v>
      </c>
    </row>
    <row r="8" spans="1:4" x14ac:dyDescent="0.35">
      <c r="A8" s="11" t="s">
        <v>24</v>
      </c>
      <c r="B8" s="19">
        <v>6930274</v>
      </c>
      <c r="C8" s="19">
        <v>6900674.4000000004</v>
      </c>
      <c r="D8" s="35">
        <f t="shared" si="0"/>
        <v>99.572894231887517</v>
      </c>
    </row>
    <row r="9" spans="1:4" ht="34.200000000000003" customHeight="1" x14ac:dyDescent="0.35">
      <c r="A9" s="11" t="s">
        <v>13</v>
      </c>
      <c r="B9" s="19">
        <v>8456371.0700000003</v>
      </c>
      <c r="C9" s="19">
        <v>8456371.0700000003</v>
      </c>
      <c r="D9" s="35">
        <f t="shared" si="0"/>
        <v>100</v>
      </c>
    </row>
    <row r="10" spans="1:4" x14ac:dyDescent="0.35">
      <c r="A10" s="11" t="s">
        <v>26</v>
      </c>
      <c r="B10" s="19">
        <v>28112935.690000001</v>
      </c>
      <c r="C10" s="19">
        <v>28112935.690000001</v>
      </c>
      <c r="D10" s="35">
        <f t="shared" si="0"/>
        <v>100</v>
      </c>
    </row>
    <row r="11" spans="1:4" ht="34.200000000000003" customHeight="1" x14ac:dyDescent="0.35">
      <c r="A11" s="11" t="s">
        <v>44</v>
      </c>
      <c r="B11" s="19">
        <v>14911783.779999999</v>
      </c>
      <c r="C11" s="19">
        <v>14911783.779999999</v>
      </c>
      <c r="D11" s="35">
        <f t="shared" si="0"/>
        <v>100</v>
      </c>
    </row>
    <row r="12" spans="1:4" x14ac:dyDescent="0.35">
      <c r="A12" s="11" t="s">
        <v>27</v>
      </c>
      <c r="B12" s="19">
        <v>6405913</v>
      </c>
      <c r="C12" s="19">
        <v>6403814.7300000004</v>
      </c>
      <c r="D12" s="35">
        <f t="shared" si="0"/>
        <v>99.967244793989565</v>
      </c>
    </row>
    <row r="13" spans="1:4" ht="34.5" customHeight="1" x14ac:dyDescent="0.35">
      <c r="A13" s="11" t="s">
        <v>45</v>
      </c>
      <c r="B13" s="19">
        <v>15728181.300000001</v>
      </c>
      <c r="C13" s="19">
        <v>15728180.949999999</v>
      </c>
      <c r="D13" s="35">
        <f t="shared" si="0"/>
        <v>99.999997774695032</v>
      </c>
    </row>
    <row r="14" spans="1:4" ht="18" customHeight="1" x14ac:dyDescent="0.35">
      <c r="A14" s="11" t="s">
        <v>28</v>
      </c>
      <c r="B14" s="19">
        <v>9114546.5399999991</v>
      </c>
      <c r="C14" s="19">
        <v>9114546.5399999991</v>
      </c>
      <c r="D14" s="35">
        <f t="shared" si="0"/>
        <v>100</v>
      </c>
    </row>
    <row r="15" spans="1:4" ht="36" customHeight="1" x14ac:dyDescent="0.35">
      <c r="A15" s="11" t="s">
        <v>43</v>
      </c>
      <c r="B15" s="19">
        <v>24656557.690000001</v>
      </c>
      <c r="C15" s="19">
        <v>17346255.859999999</v>
      </c>
      <c r="D15" s="35">
        <f t="shared" si="0"/>
        <v>70.351490577434276</v>
      </c>
    </row>
    <row r="16" spans="1:4" ht="34.200000000000003" customHeight="1" x14ac:dyDescent="0.35">
      <c r="A16" s="11" t="s">
        <v>46</v>
      </c>
      <c r="B16" s="19">
        <v>553783</v>
      </c>
      <c r="C16" s="19">
        <v>553783</v>
      </c>
      <c r="D16" s="35">
        <f t="shared" si="0"/>
        <v>100</v>
      </c>
    </row>
    <row r="17" spans="1:4" ht="33.6" customHeight="1" x14ac:dyDescent="0.35">
      <c r="A17" s="11" t="s">
        <v>47</v>
      </c>
      <c r="B17" s="19">
        <v>2547404</v>
      </c>
      <c r="C17" s="19">
        <v>2547404</v>
      </c>
      <c r="D17" s="35">
        <f t="shared" si="0"/>
        <v>100</v>
      </c>
    </row>
    <row r="18" spans="1:4" ht="34.799999999999997" customHeight="1" x14ac:dyDescent="0.35">
      <c r="A18" s="11" t="s">
        <v>48</v>
      </c>
      <c r="B18" s="12">
        <v>3634204.85</v>
      </c>
      <c r="C18" s="12">
        <v>3634204.85</v>
      </c>
      <c r="D18" s="35">
        <f t="shared" si="0"/>
        <v>100</v>
      </c>
    </row>
    <row r="19" spans="1:4" ht="34.200000000000003" customHeight="1" x14ac:dyDescent="0.35">
      <c r="A19" s="11" t="s">
        <v>49</v>
      </c>
      <c r="B19" s="12">
        <v>829282.63</v>
      </c>
      <c r="C19" s="12">
        <v>829282.63</v>
      </c>
      <c r="D19" s="35">
        <f t="shared" si="0"/>
        <v>100</v>
      </c>
    </row>
    <row r="20" spans="1:4" x14ac:dyDescent="0.35">
      <c r="A20" s="11" t="s">
        <v>30</v>
      </c>
      <c r="B20" s="12">
        <v>7115819</v>
      </c>
      <c r="C20" s="12">
        <v>7115819</v>
      </c>
      <c r="D20" s="35">
        <f t="shared" si="0"/>
        <v>100</v>
      </c>
    </row>
    <row r="21" spans="1:4" x14ac:dyDescent="0.35">
      <c r="A21" s="11" t="s">
        <v>7</v>
      </c>
      <c r="B21" s="12">
        <v>38699968.579999998</v>
      </c>
      <c r="C21" s="12">
        <v>38699968.579999998</v>
      </c>
      <c r="D21" s="35">
        <f t="shared" si="0"/>
        <v>100</v>
      </c>
    </row>
    <row r="22" spans="1:4" ht="34.200000000000003" customHeight="1" x14ac:dyDescent="0.35">
      <c r="A22" s="11" t="s">
        <v>50</v>
      </c>
      <c r="B22" s="12">
        <v>15300657.1</v>
      </c>
      <c r="C22" s="12">
        <v>15300657.1</v>
      </c>
      <c r="D22" s="35">
        <f t="shared" si="0"/>
        <v>100</v>
      </c>
    </row>
    <row r="23" spans="1:4" ht="33.6" customHeight="1" x14ac:dyDescent="0.35">
      <c r="A23" s="11" t="s">
        <v>51</v>
      </c>
      <c r="B23" s="12">
        <v>13537058.32</v>
      </c>
      <c r="C23" s="12">
        <v>13537058.32</v>
      </c>
      <c r="D23" s="35">
        <f t="shared" si="0"/>
        <v>100</v>
      </c>
    </row>
    <row r="24" spans="1:4" ht="33.6" customHeight="1" x14ac:dyDescent="0.35">
      <c r="A24" s="11" t="s">
        <v>19</v>
      </c>
      <c r="B24" s="12">
        <v>10939009</v>
      </c>
      <c r="C24" s="12">
        <v>10939009</v>
      </c>
      <c r="D24" s="35">
        <f t="shared" si="0"/>
        <v>100</v>
      </c>
    </row>
    <row r="25" spans="1:4" ht="34.799999999999997" customHeight="1" x14ac:dyDescent="0.35">
      <c r="A25" s="11" t="s">
        <v>81</v>
      </c>
      <c r="B25" s="12">
        <v>36642036.130000003</v>
      </c>
      <c r="C25" s="12">
        <v>36642036.119999997</v>
      </c>
      <c r="D25" s="35">
        <f t="shared" si="0"/>
        <v>99.999999972708935</v>
      </c>
    </row>
    <row r="26" spans="1:4" x14ac:dyDescent="0.35">
      <c r="A26" s="11" t="s">
        <v>34</v>
      </c>
      <c r="B26" s="12">
        <v>8979080.5700000003</v>
      </c>
      <c r="C26" s="12">
        <v>8701627.0299999993</v>
      </c>
      <c r="D26" s="35">
        <f t="shared" si="0"/>
        <v>96.910000552539856</v>
      </c>
    </row>
    <row r="27" spans="1:4" ht="34.200000000000003" customHeight="1" x14ac:dyDescent="0.35">
      <c r="A27" s="11" t="s">
        <v>52</v>
      </c>
      <c r="B27" s="12">
        <v>12429400.42</v>
      </c>
      <c r="C27" s="12">
        <v>12429400.42</v>
      </c>
      <c r="D27" s="35">
        <f t="shared" si="0"/>
        <v>100</v>
      </c>
    </row>
    <row r="28" spans="1:4" ht="34.200000000000003" customHeight="1" x14ac:dyDescent="0.35">
      <c r="A28" s="11" t="s">
        <v>53</v>
      </c>
      <c r="B28" s="12">
        <v>10710230.630000001</v>
      </c>
      <c r="C28" s="12">
        <v>10710230.630000001</v>
      </c>
      <c r="D28" s="35">
        <f t="shared" si="0"/>
        <v>100</v>
      </c>
    </row>
    <row r="29" spans="1:4" ht="34.200000000000003" customHeight="1" x14ac:dyDescent="0.35">
      <c r="A29" s="11" t="s">
        <v>12</v>
      </c>
      <c r="B29" s="12">
        <v>29735250</v>
      </c>
      <c r="C29" s="12">
        <v>29198508.809999999</v>
      </c>
      <c r="D29" s="35">
        <f t="shared" si="0"/>
        <v>98.194932983580088</v>
      </c>
    </row>
    <row r="30" spans="1:4" ht="34.200000000000003" customHeight="1" x14ac:dyDescent="0.35">
      <c r="A30" s="11" t="s">
        <v>11</v>
      </c>
      <c r="B30" s="12">
        <v>13386981</v>
      </c>
      <c r="C30" s="12">
        <v>12773797.119999999</v>
      </c>
      <c r="D30" s="35">
        <f t="shared" si="0"/>
        <v>95.419550681367213</v>
      </c>
    </row>
    <row r="31" spans="1:4" x14ac:dyDescent="0.35">
      <c r="A31" s="11" t="s">
        <v>38</v>
      </c>
      <c r="B31" s="12">
        <v>15779388.310000001</v>
      </c>
      <c r="C31" s="12">
        <v>15736532.66</v>
      </c>
      <c r="D31" s="35">
        <f t="shared" si="0"/>
        <v>99.728407406180381</v>
      </c>
    </row>
    <row r="32" spans="1:4" ht="34.799999999999997" customHeight="1" x14ac:dyDescent="0.35">
      <c r="A32" s="11" t="s">
        <v>17</v>
      </c>
      <c r="B32" s="12">
        <v>35525470.109999999</v>
      </c>
      <c r="C32" s="12">
        <v>35261548.920000002</v>
      </c>
      <c r="D32" s="35">
        <f t="shared" si="0"/>
        <v>99.257093040056048</v>
      </c>
    </row>
    <row r="33" spans="1:4" x14ac:dyDescent="0.35">
      <c r="A33" s="11" t="s">
        <v>18</v>
      </c>
      <c r="B33" s="12">
        <v>18091823.199999999</v>
      </c>
      <c r="C33" s="12">
        <v>16348940.59</v>
      </c>
      <c r="D33" s="35">
        <f t="shared" si="0"/>
        <v>90.366462292202812</v>
      </c>
    </row>
    <row r="34" spans="1:4" ht="33.6" customHeight="1" x14ac:dyDescent="0.35">
      <c r="A34" s="11" t="s">
        <v>54</v>
      </c>
      <c r="B34" s="12">
        <v>21176892.600000001</v>
      </c>
      <c r="C34" s="12">
        <v>20932977.23</v>
      </c>
      <c r="D34" s="35">
        <f t="shared" si="0"/>
        <v>98.848200372891341</v>
      </c>
    </row>
    <row r="35" spans="1:4" x14ac:dyDescent="0.35">
      <c r="A35" s="11" t="s">
        <v>39</v>
      </c>
      <c r="B35" s="12">
        <v>6705576.9000000004</v>
      </c>
      <c r="C35" s="12">
        <v>6603629.3600000003</v>
      </c>
      <c r="D35" s="35">
        <f t="shared" si="0"/>
        <v>98.47966041519858</v>
      </c>
    </row>
    <row r="36" spans="1:4" ht="34.200000000000003" customHeight="1" x14ac:dyDescent="0.35">
      <c r="A36" s="11" t="s">
        <v>55</v>
      </c>
      <c r="B36" s="12">
        <v>4200760</v>
      </c>
      <c r="C36" s="12">
        <v>4200760</v>
      </c>
      <c r="D36" s="35">
        <f t="shared" si="0"/>
        <v>100</v>
      </c>
    </row>
    <row r="37" spans="1:4" ht="34.799999999999997" customHeight="1" x14ac:dyDescent="0.35">
      <c r="A37" s="11" t="s">
        <v>56</v>
      </c>
      <c r="B37" s="12">
        <v>17323316.699999999</v>
      </c>
      <c r="C37" s="12">
        <v>17284793.539999999</v>
      </c>
      <c r="D37" s="35">
        <f t="shared" si="0"/>
        <v>99.777622491886902</v>
      </c>
    </row>
    <row r="38" spans="1:4" x14ac:dyDescent="0.35">
      <c r="A38" s="11" t="s">
        <v>9</v>
      </c>
      <c r="B38" s="12">
        <v>25952287.879999999</v>
      </c>
      <c r="C38" s="12">
        <v>25952287.879999999</v>
      </c>
      <c r="D38" s="35">
        <f t="shared" si="0"/>
        <v>100</v>
      </c>
    </row>
    <row r="39" spans="1:4" ht="34.200000000000003" customHeight="1" x14ac:dyDescent="0.35">
      <c r="A39" s="11" t="s">
        <v>57</v>
      </c>
      <c r="B39" s="12">
        <v>9885892</v>
      </c>
      <c r="C39" s="12">
        <v>9187690.4700000007</v>
      </c>
      <c r="D39" s="35">
        <f t="shared" si="0"/>
        <v>92.937394723713354</v>
      </c>
    </row>
    <row r="40" spans="1:4" ht="33.6" customHeight="1" x14ac:dyDescent="0.35">
      <c r="A40" s="11" t="s">
        <v>58</v>
      </c>
      <c r="B40" s="12">
        <v>16786928.66</v>
      </c>
      <c r="C40" s="12">
        <v>16752933.449999999</v>
      </c>
      <c r="D40" s="35">
        <f t="shared" si="0"/>
        <v>99.797489995409322</v>
      </c>
    </row>
    <row r="41" spans="1:4" x14ac:dyDescent="0.35">
      <c r="A41" s="11" t="s">
        <v>42</v>
      </c>
      <c r="B41" s="12">
        <v>31065250.23</v>
      </c>
      <c r="C41" s="12">
        <v>30994349.829999998</v>
      </c>
      <c r="D41" s="35">
        <f t="shared" si="0"/>
        <v>99.771769422505614</v>
      </c>
    </row>
    <row r="42" spans="1:4" ht="34.200000000000003" customHeight="1" x14ac:dyDescent="0.35">
      <c r="A42" s="11" t="s">
        <v>59</v>
      </c>
      <c r="B42" s="12">
        <v>27781104.120000001</v>
      </c>
      <c r="C42" s="12">
        <v>27781104.120000001</v>
      </c>
      <c r="D42" s="35">
        <f t="shared" si="0"/>
        <v>100</v>
      </c>
    </row>
    <row r="43" spans="1:4" ht="21" customHeight="1" x14ac:dyDescent="0.35">
      <c r="A43" s="28" t="s">
        <v>10</v>
      </c>
      <c r="B43" s="29">
        <f t="shared" ref="B43" si="1">SUM(B4:B42)</f>
        <v>1083832029.1600001</v>
      </c>
      <c r="C43" s="29">
        <f>SUM(C4:C42)</f>
        <v>1071806979.0000002</v>
      </c>
      <c r="D43" s="34">
        <f t="shared" si="0"/>
        <v>98.890506108283262</v>
      </c>
    </row>
    <row r="45" spans="1:4" x14ac:dyDescent="0.3">
      <c r="A45" s="38" t="s">
        <v>108</v>
      </c>
      <c r="B45" s="39"/>
      <c r="C45" s="54" t="s">
        <v>109</v>
      </c>
      <c r="D45" s="54"/>
    </row>
    <row r="46" spans="1:4" x14ac:dyDescent="0.3">
      <c r="A46" s="39"/>
      <c r="B46" s="39"/>
      <c r="C46" s="39"/>
      <c r="D46" s="39"/>
    </row>
    <row r="47" spans="1:4" x14ac:dyDescent="0.3">
      <c r="A47" s="39"/>
      <c r="B47" s="39"/>
      <c r="C47" s="39"/>
      <c r="D47" s="39"/>
    </row>
    <row r="48" spans="1:4" x14ac:dyDescent="0.3">
      <c r="A48" s="40" t="s">
        <v>136</v>
      </c>
      <c r="B48" s="39"/>
      <c r="C48" s="39"/>
      <c r="D48" s="39"/>
    </row>
    <row r="49" spans="1:4" x14ac:dyDescent="0.3">
      <c r="A49" s="40" t="s">
        <v>174</v>
      </c>
      <c r="B49" s="39"/>
      <c r="C49" s="54" t="s">
        <v>175</v>
      </c>
      <c r="D49" s="54"/>
    </row>
  </sheetData>
  <mergeCells count="3">
    <mergeCell ref="A1:D1"/>
    <mergeCell ref="C45:D45"/>
    <mergeCell ref="C49:D49"/>
  </mergeCells>
  <pageMargins left="0.39370078740157483" right="0.39370078740157483" top="0.41" bottom="0.48" header="0.17" footer="0.21"/>
  <pageSetup paperSize="9" fitToHeight="0" orientation="portrait" r:id="rId1"/>
  <headerFooter alignWithMargins="0">
    <oddHeader>&amp;C&amp;P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20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6.6640625" style="7" customWidth="1"/>
    <col min="2" max="3" width="18.33203125" style="42" customWidth="1"/>
    <col min="4" max="4" width="15.77734375" style="42" customWidth="1"/>
    <col min="5" max="5" width="8.44140625" style="41" customWidth="1"/>
    <col min="6" max="7" width="6.44140625" style="41" customWidth="1"/>
    <col min="8" max="8" width="17.88671875" style="41" customWidth="1"/>
    <col min="9" max="9" width="8.44140625" style="41" customWidth="1"/>
    <col min="10" max="12" width="17.88671875" style="42" customWidth="1"/>
    <col min="13" max="16384" width="9" style="41"/>
  </cols>
  <sheetData>
    <row r="1" spans="1:12" ht="127.8" customHeight="1" x14ac:dyDescent="0.35">
      <c r="A1" s="55" t="s">
        <v>173</v>
      </c>
      <c r="B1" s="55"/>
      <c r="C1" s="55"/>
      <c r="D1" s="55"/>
      <c r="E1" s="41">
        <v>819</v>
      </c>
      <c r="F1" s="41" t="s">
        <v>67</v>
      </c>
      <c r="G1" s="41" t="s">
        <v>66</v>
      </c>
      <c r="H1" s="41" t="s">
        <v>71</v>
      </c>
      <c r="I1" s="41">
        <v>520</v>
      </c>
      <c r="J1" s="42">
        <v>20325644.219999999</v>
      </c>
      <c r="K1" s="42">
        <v>0</v>
      </c>
      <c r="L1" s="42">
        <v>0</v>
      </c>
    </row>
    <row r="2" spans="1:12" ht="22.5" customHeight="1" x14ac:dyDescent="0.35">
      <c r="D2" s="9" t="s">
        <v>0</v>
      </c>
      <c r="E2" s="41">
        <v>819</v>
      </c>
      <c r="F2" s="41" t="s">
        <v>67</v>
      </c>
      <c r="G2" s="41" t="s">
        <v>66</v>
      </c>
      <c r="H2" s="41" t="s">
        <v>70</v>
      </c>
      <c r="I2" s="41">
        <v>520</v>
      </c>
      <c r="J2" s="42">
        <v>290418779.41000003</v>
      </c>
      <c r="K2" s="42">
        <v>0</v>
      </c>
      <c r="L2" s="42">
        <v>0</v>
      </c>
    </row>
    <row r="3" spans="1:12" ht="39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  <c r="E3" s="41">
        <v>819</v>
      </c>
      <c r="F3" s="41" t="s">
        <v>67</v>
      </c>
      <c r="G3" s="41" t="s">
        <v>66</v>
      </c>
      <c r="H3" s="41" t="s">
        <v>99</v>
      </c>
      <c r="I3" s="41">
        <v>520</v>
      </c>
      <c r="J3" s="42">
        <v>1418388</v>
      </c>
      <c r="K3" s="42">
        <v>0</v>
      </c>
      <c r="L3" s="42">
        <v>0</v>
      </c>
    </row>
    <row r="4" spans="1:12" ht="19.05" customHeight="1" x14ac:dyDescent="0.35">
      <c r="A4" s="11" t="s">
        <v>5</v>
      </c>
      <c r="B4" s="12">
        <v>290418779.41000003</v>
      </c>
      <c r="C4" s="12">
        <v>142824861.15000001</v>
      </c>
      <c r="D4" s="35">
        <f>C4/B4*100</f>
        <v>49.178934447750144</v>
      </c>
      <c r="J4" s="42" t="e">
        <f>#REF!+J1+J2+J3</f>
        <v>#REF!</v>
      </c>
      <c r="K4" s="42" t="e">
        <f>#REF!+K1+K2+K3</f>
        <v>#REF!</v>
      </c>
      <c r="L4" s="42" t="e">
        <f>#REF!+L1+L2+L3</f>
        <v>#REF!</v>
      </c>
    </row>
    <row r="5" spans="1:12" ht="19.05" customHeight="1" x14ac:dyDescent="0.35">
      <c r="A5" s="16" t="s">
        <v>15</v>
      </c>
      <c r="B5" s="12">
        <v>902687.43</v>
      </c>
      <c r="C5" s="12">
        <v>902687.43</v>
      </c>
      <c r="D5" s="35">
        <f t="shared" ref="D5:D13" si="0">C5/B5*100</f>
        <v>100</v>
      </c>
    </row>
    <row r="6" spans="1:12" ht="19.05" customHeight="1" x14ac:dyDescent="0.35">
      <c r="A6" s="16" t="s">
        <v>28</v>
      </c>
      <c r="B6" s="12">
        <v>1418388</v>
      </c>
      <c r="C6" s="12">
        <v>1414532.58</v>
      </c>
      <c r="D6" s="35">
        <f t="shared" si="0"/>
        <v>99.728182979551434</v>
      </c>
    </row>
    <row r="7" spans="1:12" ht="19.05" customHeight="1" x14ac:dyDescent="0.35">
      <c r="A7" s="11" t="s">
        <v>20</v>
      </c>
      <c r="B7" s="12">
        <v>7979649</v>
      </c>
      <c r="C7" s="12">
        <v>5606237.2800000003</v>
      </c>
      <c r="D7" s="35">
        <f t="shared" si="0"/>
        <v>70.256690237878885</v>
      </c>
    </row>
    <row r="8" spans="1:12" ht="19.05" customHeight="1" x14ac:dyDescent="0.35">
      <c r="A8" s="16" t="s">
        <v>32</v>
      </c>
      <c r="B8" s="12">
        <v>5417631.5</v>
      </c>
      <c r="C8" s="12">
        <v>0</v>
      </c>
      <c r="D8" s="35">
        <f t="shared" si="0"/>
        <v>0</v>
      </c>
    </row>
    <row r="9" spans="1:12" ht="19.05" customHeight="1" x14ac:dyDescent="0.35">
      <c r="A9" s="11" t="s">
        <v>18</v>
      </c>
      <c r="B9" s="12">
        <v>3910986.07</v>
      </c>
      <c r="C9" s="12">
        <v>3472992.92</v>
      </c>
      <c r="D9" s="35">
        <f t="shared" si="0"/>
        <v>88.800953463892043</v>
      </c>
    </row>
    <row r="10" spans="1:12" ht="19.05" customHeight="1" x14ac:dyDescent="0.35">
      <c r="A10" s="11" t="s">
        <v>9</v>
      </c>
      <c r="B10" s="12">
        <v>2777503.76</v>
      </c>
      <c r="C10" s="12">
        <v>1732503.6</v>
      </c>
      <c r="D10" s="35">
        <f t="shared" si="0"/>
        <v>62.376282795743187</v>
      </c>
    </row>
    <row r="11" spans="1:12" ht="19.05" customHeight="1" x14ac:dyDescent="0.35">
      <c r="A11" s="11" t="s">
        <v>21</v>
      </c>
      <c r="B11" s="12">
        <v>5883363.5599999996</v>
      </c>
      <c r="C11" s="12">
        <v>5883363.5599999996</v>
      </c>
      <c r="D11" s="35">
        <f t="shared" si="0"/>
        <v>100</v>
      </c>
    </row>
    <row r="12" spans="1:12" ht="19.05" customHeight="1" x14ac:dyDescent="0.35">
      <c r="A12" s="11" t="s">
        <v>22</v>
      </c>
      <c r="B12" s="12">
        <v>22554334.469999999</v>
      </c>
      <c r="C12" s="12">
        <v>22554334.469999999</v>
      </c>
      <c r="D12" s="35">
        <f t="shared" si="0"/>
        <v>100</v>
      </c>
    </row>
    <row r="13" spans="1:12" ht="19.05" customHeight="1" x14ac:dyDescent="0.35">
      <c r="A13" s="28" t="s">
        <v>10</v>
      </c>
      <c r="B13" s="29">
        <f t="shared" ref="B13:C13" si="1">SUM(B4:B12)</f>
        <v>341263323.20000005</v>
      </c>
      <c r="C13" s="29">
        <f t="shared" si="1"/>
        <v>184391512.99000001</v>
      </c>
      <c r="D13" s="34">
        <f t="shared" si="0"/>
        <v>54.032033463477681</v>
      </c>
    </row>
    <row r="16" spans="1:12" ht="16.8" x14ac:dyDescent="0.3">
      <c r="A16" s="38" t="s">
        <v>108</v>
      </c>
      <c r="B16" s="39"/>
      <c r="C16" s="54" t="s">
        <v>109</v>
      </c>
      <c r="D16" s="54"/>
    </row>
    <row r="17" spans="1:4" ht="16.8" x14ac:dyDescent="0.3">
      <c r="A17" s="39"/>
      <c r="B17" s="39"/>
      <c r="C17" s="39"/>
      <c r="D17" s="39"/>
    </row>
    <row r="18" spans="1:4" ht="16.8" x14ac:dyDescent="0.3">
      <c r="A18" s="39"/>
      <c r="B18" s="39"/>
      <c r="C18" s="39"/>
      <c r="D18" s="39"/>
    </row>
    <row r="19" spans="1:4" ht="16.8" x14ac:dyDescent="0.3">
      <c r="A19" s="40" t="s">
        <v>136</v>
      </c>
      <c r="B19" s="39"/>
      <c r="C19" s="39"/>
      <c r="D19" s="39"/>
    </row>
    <row r="20" spans="1:4" ht="16.8" x14ac:dyDescent="0.3">
      <c r="A20" s="40" t="s">
        <v>174</v>
      </c>
      <c r="B20" s="39"/>
      <c r="C20" s="54" t="s">
        <v>175</v>
      </c>
      <c r="D20" s="54"/>
    </row>
  </sheetData>
  <mergeCells count="3">
    <mergeCell ref="A1:D1"/>
    <mergeCell ref="C16:D16"/>
    <mergeCell ref="C20:D20"/>
  </mergeCells>
  <printOptions horizontalCentered="1"/>
  <pageMargins left="0.39370078740157483" right="0.39370078740157483" top="0.78740157480314965" bottom="0.78740157480314965" header="0.31496062992125984" footer="0.31496062992125984"/>
  <pageSetup paperSize="9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5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6.88671875" style="7" customWidth="1"/>
    <col min="2" max="3" width="18.33203125" style="49" customWidth="1"/>
    <col min="4" max="4" width="16" style="49" customWidth="1"/>
    <col min="5" max="16384" width="9" style="48"/>
  </cols>
  <sheetData>
    <row r="1" spans="1:4" ht="135" customHeight="1" x14ac:dyDescent="0.35">
      <c r="A1" s="55" t="s">
        <v>177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0.200000000000003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9.05" customHeight="1" x14ac:dyDescent="0.35">
      <c r="A4" s="11" t="s">
        <v>5</v>
      </c>
      <c r="B4" s="12">
        <v>104514414.18000001</v>
      </c>
      <c r="C4" s="12">
        <v>102122905.42</v>
      </c>
      <c r="D4" s="35">
        <f>C4/B4*100</f>
        <v>97.71179049438939</v>
      </c>
    </row>
    <row r="5" spans="1:4" ht="19.05" customHeight="1" x14ac:dyDescent="0.35">
      <c r="A5" s="11" t="s">
        <v>15</v>
      </c>
      <c r="B5" s="12">
        <v>46566012.799999997</v>
      </c>
      <c r="C5" s="12">
        <v>44482628.609999999</v>
      </c>
      <c r="D5" s="35">
        <f t="shared" ref="D5:D8" si="0">C5/B5*100</f>
        <v>95.525955380916798</v>
      </c>
    </row>
    <row r="6" spans="1:4" ht="19.05" customHeight="1" x14ac:dyDescent="0.35">
      <c r="A6" s="11" t="s">
        <v>18</v>
      </c>
      <c r="B6" s="12">
        <v>170646907.16999999</v>
      </c>
      <c r="C6" s="12">
        <v>124759552.62</v>
      </c>
      <c r="D6" s="35">
        <f t="shared" si="0"/>
        <v>73.109764887630462</v>
      </c>
    </row>
    <row r="7" spans="1:4" ht="19.05" customHeight="1" x14ac:dyDescent="0.35">
      <c r="A7" s="11" t="s">
        <v>21</v>
      </c>
      <c r="B7" s="12">
        <v>87683782.670000002</v>
      </c>
      <c r="C7" s="12">
        <v>86006014.049999997</v>
      </c>
      <c r="D7" s="35">
        <f t="shared" si="0"/>
        <v>98.086569067949171</v>
      </c>
    </row>
    <row r="8" spans="1:4" ht="24.75" customHeight="1" x14ac:dyDescent="0.35">
      <c r="A8" s="28" t="s">
        <v>10</v>
      </c>
      <c r="B8" s="29">
        <f t="shared" ref="B8:C8" si="1">SUM(B4:B7)</f>
        <v>409411116.81999999</v>
      </c>
      <c r="C8" s="29">
        <f t="shared" si="1"/>
        <v>357371100.69999999</v>
      </c>
      <c r="D8" s="34">
        <f t="shared" si="0"/>
        <v>87.289056407601237</v>
      </c>
    </row>
    <row r="11" spans="1:4" ht="16.8" x14ac:dyDescent="0.3">
      <c r="A11" s="38" t="s">
        <v>108</v>
      </c>
      <c r="B11" s="39"/>
      <c r="C11" s="54" t="s">
        <v>109</v>
      </c>
      <c r="D11" s="54"/>
    </row>
    <row r="12" spans="1:4" ht="16.8" x14ac:dyDescent="0.3">
      <c r="A12" s="39"/>
      <c r="B12" s="39"/>
      <c r="C12" s="39"/>
      <c r="D12" s="39"/>
    </row>
    <row r="13" spans="1:4" ht="16.8" x14ac:dyDescent="0.3">
      <c r="A13" s="39"/>
      <c r="B13" s="39"/>
      <c r="C13" s="39"/>
      <c r="D13" s="39"/>
    </row>
    <row r="14" spans="1:4" ht="16.8" x14ac:dyDescent="0.3">
      <c r="A14" s="40" t="s">
        <v>136</v>
      </c>
      <c r="B14" s="39"/>
      <c r="C14" s="39"/>
      <c r="D14" s="39"/>
    </row>
    <row r="15" spans="1:4" ht="16.8" x14ac:dyDescent="0.3">
      <c r="A15" s="40" t="s">
        <v>174</v>
      </c>
      <c r="B15" s="39"/>
      <c r="C15" s="54" t="s">
        <v>175</v>
      </c>
      <c r="D15" s="54"/>
    </row>
  </sheetData>
  <mergeCells count="3">
    <mergeCell ref="A1:D1"/>
    <mergeCell ref="C11:D11"/>
    <mergeCell ref="C15:D15"/>
  </mergeCells>
  <pageMargins left="0.39370078740157483" right="0.39370078740157483" top="0.6" bottom="0.74803149606299213" header="0.31496062992125984" footer="0.31496062992125984"/>
  <pageSetup paperSize="9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3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6.77734375" style="7" customWidth="1"/>
    <col min="2" max="3" width="18.33203125" style="49" customWidth="1"/>
    <col min="4" max="4" width="15.33203125" style="49" customWidth="1"/>
    <col min="5" max="5" width="8.44140625" style="48" customWidth="1"/>
    <col min="6" max="7" width="6.44140625" style="48" customWidth="1"/>
    <col min="8" max="8" width="17.88671875" style="48" customWidth="1"/>
    <col min="9" max="9" width="8.44140625" style="48" customWidth="1"/>
    <col min="10" max="12" width="17.88671875" style="49" customWidth="1"/>
    <col min="13" max="16384" width="9" style="48"/>
  </cols>
  <sheetData>
    <row r="1" spans="1:4" ht="138.6" customHeight="1" x14ac:dyDescent="0.35">
      <c r="A1" s="55" t="s">
        <v>178</v>
      </c>
      <c r="B1" s="55"/>
      <c r="C1" s="55"/>
      <c r="D1" s="55"/>
    </row>
    <row r="2" spans="1:4" ht="22.5" customHeight="1" x14ac:dyDescent="0.35">
      <c r="D2" s="9" t="s">
        <v>0</v>
      </c>
    </row>
    <row r="3" spans="1:4" ht="39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9.05" customHeight="1" x14ac:dyDescent="0.35">
      <c r="A4" s="11" t="s">
        <v>5</v>
      </c>
      <c r="B4" s="12">
        <v>412754891.30000001</v>
      </c>
      <c r="C4" s="12">
        <v>412754891.30000001</v>
      </c>
      <c r="D4" s="35">
        <f>C4/B4*100</f>
        <v>100</v>
      </c>
    </row>
    <row r="5" spans="1:4" ht="19.05" customHeight="1" x14ac:dyDescent="0.35">
      <c r="A5" s="11" t="s">
        <v>37</v>
      </c>
      <c r="B5" s="12">
        <v>135456745.75</v>
      </c>
      <c r="C5" s="12">
        <v>135456745.75</v>
      </c>
      <c r="D5" s="35">
        <f t="shared" ref="D5:D6" si="0">C5/B5*100</f>
        <v>100</v>
      </c>
    </row>
    <row r="6" spans="1:4" ht="19.05" customHeight="1" x14ac:dyDescent="0.35">
      <c r="A6" s="28" t="s">
        <v>10</v>
      </c>
      <c r="B6" s="29">
        <f t="shared" ref="B6" si="1">SUM(B4:B5)</f>
        <v>548211637.04999995</v>
      </c>
      <c r="C6" s="29">
        <f>SUM(C4:C5)</f>
        <v>548211637.04999995</v>
      </c>
      <c r="D6" s="34">
        <f t="shared" si="0"/>
        <v>100</v>
      </c>
    </row>
    <row r="9" spans="1:4" ht="16.8" x14ac:dyDescent="0.3">
      <c r="A9" s="38" t="s">
        <v>108</v>
      </c>
      <c r="B9" s="39"/>
      <c r="C9" s="54" t="s">
        <v>109</v>
      </c>
      <c r="D9" s="54"/>
    </row>
    <row r="10" spans="1:4" ht="16.8" x14ac:dyDescent="0.3">
      <c r="A10" s="39"/>
      <c r="B10" s="39"/>
      <c r="C10" s="39"/>
      <c r="D10" s="39"/>
    </row>
    <row r="11" spans="1:4" ht="16.8" x14ac:dyDescent="0.3">
      <c r="A11" s="39"/>
      <c r="B11" s="39"/>
      <c r="C11" s="39"/>
      <c r="D11" s="39"/>
    </row>
    <row r="12" spans="1:4" ht="16.8" x14ac:dyDescent="0.3">
      <c r="A12" s="40" t="s">
        <v>136</v>
      </c>
      <c r="B12" s="39"/>
      <c r="C12" s="39"/>
      <c r="D12" s="39"/>
    </row>
    <row r="13" spans="1:4" ht="16.8" x14ac:dyDescent="0.3">
      <c r="A13" s="40" t="s">
        <v>174</v>
      </c>
      <c r="B13" s="39"/>
      <c r="C13" s="54" t="s">
        <v>175</v>
      </c>
      <c r="D13" s="54"/>
    </row>
  </sheetData>
  <mergeCells count="3">
    <mergeCell ref="A1:D1"/>
    <mergeCell ref="C9:D9"/>
    <mergeCell ref="C13:D13"/>
  </mergeCells>
  <printOptions horizontalCentered="1"/>
  <pageMargins left="0.39370078740157483" right="0.39370078740157483" top="0.55118110236220474" bottom="0.15748031496062992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1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" style="7" customWidth="1"/>
    <col min="2" max="2" width="18.33203125" style="32" customWidth="1"/>
    <col min="3" max="3" width="18.44140625" style="32" customWidth="1"/>
    <col min="4" max="4" width="15.554687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16384" width="9" style="31"/>
  </cols>
  <sheetData>
    <row r="1" spans="1:4" ht="118.5" customHeight="1" x14ac:dyDescent="0.35">
      <c r="A1" s="57" t="s">
        <v>134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2.75" customHeight="1" x14ac:dyDescent="0.35">
      <c r="A3" s="10" t="s">
        <v>1</v>
      </c>
      <c r="B3" s="37" t="s">
        <v>105</v>
      </c>
      <c r="C3" s="37" t="s">
        <v>106</v>
      </c>
      <c r="D3" s="37" t="s">
        <v>107</v>
      </c>
    </row>
    <row r="4" spans="1:4" ht="34.799999999999997" customHeight="1" x14ac:dyDescent="0.35">
      <c r="A4" s="16" t="s">
        <v>81</v>
      </c>
      <c r="B4" s="12">
        <v>21611100.489999998</v>
      </c>
      <c r="C4" s="12">
        <v>18025885.02</v>
      </c>
      <c r="D4" s="35">
        <f>C4/B4*100</f>
        <v>83.410305867306619</v>
      </c>
    </row>
    <row r="5" spans="1:4" ht="17.399999999999999" customHeight="1" x14ac:dyDescent="0.35">
      <c r="A5" s="28" t="s">
        <v>10</v>
      </c>
      <c r="B5" s="29">
        <f>SUM(B4:B4)</f>
        <v>21611100.489999998</v>
      </c>
      <c r="C5" s="29">
        <f>SUM(C4:C4)</f>
        <v>18025885.02</v>
      </c>
      <c r="D5" s="34">
        <f>C5/B5*100</f>
        <v>83.410305867306619</v>
      </c>
    </row>
    <row r="7" spans="1:4" ht="16.8" x14ac:dyDescent="0.3">
      <c r="A7" s="38" t="s">
        <v>108</v>
      </c>
      <c r="B7" s="39"/>
      <c r="C7" s="54" t="s">
        <v>109</v>
      </c>
      <c r="D7" s="54"/>
    </row>
    <row r="8" spans="1:4" ht="16.8" x14ac:dyDescent="0.3">
      <c r="A8" s="39"/>
      <c r="B8" s="39"/>
      <c r="C8" s="39"/>
      <c r="D8" s="39"/>
    </row>
    <row r="9" spans="1:4" ht="16.8" x14ac:dyDescent="0.3">
      <c r="A9" s="39"/>
      <c r="B9" s="39"/>
      <c r="C9" s="39"/>
      <c r="D9" s="39"/>
    </row>
    <row r="10" spans="1:4" ht="16.8" x14ac:dyDescent="0.3">
      <c r="A10" s="40" t="s">
        <v>131</v>
      </c>
      <c r="B10" s="39"/>
      <c r="C10" s="39"/>
      <c r="D10" s="39"/>
    </row>
    <row r="11" spans="1:4" ht="16.8" x14ac:dyDescent="0.3">
      <c r="A11" s="40" t="s">
        <v>132</v>
      </c>
      <c r="B11" s="39"/>
      <c r="C11" s="54" t="s">
        <v>133</v>
      </c>
      <c r="D11" s="54"/>
    </row>
  </sheetData>
  <autoFilter ref="A3:D5"/>
  <mergeCells count="3">
    <mergeCell ref="A1:D1"/>
    <mergeCell ref="C7:D7"/>
    <mergeCell ref="C11:D11"/>
  </mergeCells>
  <pageMargins left="0.39370078740157483" right="0.39370078740157483" top="0.56999999999999995" bottom="0.74803149606299213" header="0.31496062992125984" footer="0.31496062992125984"/>
  <pageSetup paperSize="9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6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6.77734375" style="7" customWidth="1"/>
    <col min="2" max="3" width="18.33203125" style="8" customWidth="1"/>
    <col min="4" max="4" width="15.5546875" style="8" customWidth="1"/>
    <col min="5" max="5" width="8.44140625" style="14" customWidth="1"/>
    <col min="6" max="7" width="6.44140625" style="14" customWidth="1"/>
    <col min="8" max="8" width="17.88671875" style="14" customWidth="1"/>
    <col min="9" max="9" width="8.44140625" style="14" customWidth="1"/>
    <col min="10" max="12" width="17.88671875" style="8" customWidth="1"/>
    <col min="13" max="16384" width="9" style="14"/>
  </cols>
  <sheetData>
    <row r="1" spans="1:4" ht="98.4" customHeight="1" x14ac:dyDescent="0.35">
      <c r="A1" s="55" t="s">
        <v>179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2.75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9.8" customHeight="1" x14ac:dyDescent="0.35">
      <c r="A4" s="11" t="s">
        <v>5</v>
      </c>
      <c r="B4" s="12">
        <v>148428307.15000001</v>
      </c>
      <c r="C4" s="12">
        <v>112190170.44</v>
      </c>
      <c r="D4" s="35">
        <f>C4/B4*100</f>
        <v>75.585427466084255</v>
      </c>
    </row>
    <row r="5" spans="1:4" ht="19.8" customHeight="1" x14ac:dyDescent="0.35">
      <c r="A5" s="11" t="s">
        <v>14</v>
      </c>
      <c r="B5" s="12">
        <v>105283026.42</v>
      </c>
      <c r="C5" s="12">
        <v>104238935.44</v>
      </c>
      <c r="D5" s="35">
        <f t="shared" ref="D5:D9" si="0">C5/B5*100</f>
        <v>99.008300753214613</v>
      </c>
    </row>
    <row r="6" spans="1:4" ht="37.200000000000003" customHeight="1" x14ac:dyDescent="0.35">
      <c r="A6" s="11" t="s">
        <v>43</v>
      </c>
      <c r="B6" s="12">
        <v>188129506.00999999</v>
      </c>
      <c r="C6" s="12">
        <v>181584470.78999999</v>
      </c>
      <c r="D6" s="35">
        <f t="shared" si="0"/>
        <v>96.520994840834746</v>
      </c>
    </row>
    <row r="7" spans="1:4" ht="19.8" customHeight="1" x14ac:dyDescent="0.35">
      <c r="A7" s="11" t="s">
        <v>7</v>
      </c>
      <c r="B7" s="12">
        <v>147647907.25</v>
      </c>
      <c r="C7" s="12">
        <v>137531857.49000001</v>
      </c>
      <c r="D7" s="35">
        <f t="shared" si="0"/>
        <v>93.148531565116372</v>
      </c>
    </row>
    <row r="8" spans="1:4" ht="19.8" customHeight="1" x14ac:dyDescent="0.35">
      <c r="A8" s="11" t="s">
        <v>18</v>
      </c>
      <c r="B8" s="12">
        <v>141613522.62</v>
      </c>
      <c r="C8" s="12">
        <v>135833222.05000001</v>
      </c>
      <c r="D8" s="35">
        <f t="shared" si="0"/>
        <v>95.918256630399185</v>
      </c>
    </row>
    <row r="9" spans="1:4" ht="20.399999999999999" customHeight="1" x14ac:dyDescent="0.35">
      <c r="A9" s="28" t="s">
        <v>10</v>
      </c>
      <c r="B9" s="29">
        <f t="shared" ref="B9" si="1">SUM(B4:B8)</f>
        <v>731102269.44999993</v>
      </c>
      <c r="C9" s="29">
        <f>SUM(C4:C8)</f>
        <v>671378656.21000004</v>
      </c>
      <c r="D9" s="34">
        <f t="shared" si="0"/>
        <v>91.831017938854259</v>
      </c>
    </row>
    <row r="12" spans="1:4" ht="16.8" x14ac:dyDescent="0.3">
      <c r="A12" s="38" t="s">
        <v>108</v>
      </c>
      <c r="B12" s="39"/>
      <c r="C12" s="54" t="s">
        <v>109</v>
      </c>
      <c r="D12" s="54"/>
    </row>
    <row r="13" spans="1:4" ht="16.8" x14ac:dyDescent="0.3">
      <c r="A13" s="39"/>
      <c r="B13" s="39"/>
      <c r="C13" s="39"/>
      <c r="D13" s="39"/>
    </row>
    <row r="14" spans="1:4" ht="16.8" x14ac:dyDescent="0.3">
      <c r="A14" s="39"/>
      <c r="B14" s="39"/>
      <c r="C14" s="39"/>
      <c r="D14" s="39"/>
    </row>
    <row r="15" spans="1:4" ht="16.8" x14ac:dyDescent="0.3">
      <c r="A15" s="40" t="s">
        <v>136</v>
      </c>
      <c r="B15" s="39"/>
      <c r="C15" s="39"/>
      <c r="D15" s="39"/>
    </row>
    <row r="16" spans="1:4" ht="16.8" x14ac:dyDescent="0.3">
      <c r="A16" s="40" t="s">
        <v>174</v>
      </c>
      <c r="B16" s="39"/>
      <c r="C16" s="54" t="s">
        <v>175</v>
      </c>
      <c r="D16" s="54"/>
    </row>
  </sheetData>
  <mergeCells count="3">
    <mergeCell ref="A1:D1"/>
    <mergeCell ref="C12:D12"/>
    <mergeCell ref="C16:D16"/>
  </mergeCells>
  <printOptions horizontalCentered="1"/>
  <pageMargins left="0.39370078740157483" right="0.39370078740157483" top="0.59" bottom="0.78740157480314965" header="0.31496062992125984" footer="0.31496062992125984"/>
  <pageSetup paperSize="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2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6.88671875" style="7" customWidth="1"/>
    <col min="2" max="3" width="18.33203125" style="49" customWidth="1"/>
    <col min="4" max="4" width="15.88671875" style="49" customWidth="1"/>
    <col min="5" max="5" width="8.44140625" style="48" customWidth="1"/>
    <col min="6" max="7" width="6.44140625" style="48" customWidth="1"/>
    <col min="8" max="8" width="17.88671875" style="48" customWidth="1"/>
    <col min="9" max="9" width="8.44140625" style="48" customWidth="1"/>
    <col min="10" max="12" width="17.88671875" style="49" customWidth="1"/>
    <col min="13" max="16384" width="9" style="48"/>
  </cols>
  <sheetData>
    <row r="1" spans="1:4" ht="138" customHeight="1" x14ac:dyDescent="0.35">
      <c r="A1" s="55" t="s">
        <v>180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2.75" customHeight="1" x14ac:dyDescent="0.35">
      <c r="A3" s="45" t="s">
        <v>1</v>
      </c>
      <c r="B3" s="46" t="s">
        <v>105</v>
      </c>
      <c r="C3" s="46" t="s">
        <v>106</v>
      </c>
      <c r="D3" s="46" t="s">
        <v>107</v>
      </c>
    </row>
    <row r="4" spans="1:4" ht="19.05" customHeight="1" x14ac:dyDescent="0.35">
      <c r="A4" s="11" t="s">
        <v>15</v>
      </c>
      <c r="B4" s="12">
        <v>84710887.099999994</v>
      </c>
      <c r="C4" s="12">
        <v>45425458.030000001</v>
      </c>
      <c r="D4" s="35">
        <f>C4/B4*100</f>
        <v>53.624108523826344</v>
      </c>
    </row>
    <row r="5" spans="1:4" ht="19.05" customHeight="1" x14ac:dyDescent="0.35">
      <c r="A5" s="28" t="s">
        <v>10</v>
      </c>
      <c r="B5" s="29">
        <f>SUM(B4:B4)</f>
        <v>84710887.099999994</v>
      </c>
      <c r="C5" s="29">
        <f>SUM(C4:C4)</f>
        <v>45425458.030000001</v>
      </c>
      <c r="D5" s="34">
        <f>C5/B5*100</f>
        <v>53.624108523826344</v>
      </c>
    </row>
    <row r="8" spans="1:4" ht="16.8" x14ac:dyDescent="0.3">
      <c r="A8" s="38" t="s">
        <v>108</v>
      </c>
      <c r="B8" s="39"/>
      <c r="C8" s="54" t="s">
        <v>109</v>
      </c>
      <c r="D8" s="54"/>
    </row>
    <row r="9" spans="1:4" ht="16.8" x14ac:dyDescent="0.3">
      <c r="A9" s="39"/>
      <c r="B9" s="39"/>
      <c r="C9" s="39"/>
      <c r="D9" s="39"/>
    </row>
    <row r="10" spans="1:4" ht="16.8" x14ac:dyDescent="0.3">
      <c r="A10" s="39"/>
      <c r="B10" s="39"/>
      <c r="C10" s="39"/>
      <c r="D10" s="39"/>
    </row>
    <row r="11" spans="1:4" ht="16.8" x14ac:dyDescent="0.3">
      <c r="A11" s="40" t="s">
        <v>136</v>
      </c>
      <c r="B11" s="39"/>
      <c r="C11" s="39"/>
      <c r="D11" s="39"/>
    </row>
    <row r="12" spans="1:4" ht="16.8" x14ac:dyDescent="0.3">
      <c r="A12" s="40" t="s">
        <v>174</v>
      </c>
      <c r="B12" s="39"/>
      <c r="C12" s="54" t="s">
        <v>175</v>
      </c>
      <c r="D12" s="54"/>
    </row>
  </sheetData>
  <mergeCells count="3">
    <mergeCell ref="A1:D1"/>
    <mergeCell ref="C8:D8"/>
    <mergeCell ref="C12:D12"/>
  </mergeCells>
  <printOptions horizontalCentered="1"/>
  <pageMargins left="0.39370078740157483" right="0.39370078740157483" top="0.63" bottom="0.78740157480314965" header="0.31496062992125984" footer="0.31496062992125984"/>
  <pageSetup paperSize="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1"/>
  <sheetViews>
    <sheetView view="pageBreakPreview" zoomScaleNormal="100" zoomScaleSheetLayoutView="100" workbookViewId="0">
      <selection sqref="A1:D1"/>
    </sheetView>
  </sheetViews>
  <sheetFormatPr defaultColWidth="9" defaultRowHeight="13.2" x14ac:dyDescent="0.35"/>
  <cols>
    <col min="1" max="1" width="47.109375" style="1" customWidth="1"/>
    <col min="2" max="3" width="18.33203125" style="3" customWidth="1"/>
    <col min="4" max="4" width="14.44140625" style="3" customWidth="1"/>
    <col min="5" max="5" width="8.44140625" style="2" customWidth="1"/>
    <col min="6" max="7" width="6.44140625" style="2" customWidth="1"/>
    <col min="8" max="8" width="17.88671875" style="2" customWidth="1"/>
    <col min="9" max="9" width="8.44140625" style="2" customWidth="1"/>
    <col min="10" max="12" width="17.88671875" style="3" customWidth="1"/>
    <col min="13" max="241" width="9" style="2"/>
    <col min="242" max="242" width="41.33203125" style="2" customWidth="1"/>
    <col min="243" max="245" width="19.44140625" style="2" customWidth="1"/>
    <col min="246" max="497" width="9" style="2"/>
    <col min="498" max="498" width="41.33203125" style="2" customWidth="1"/>
    <col min="499" max="501" width="19.44140625" style="2" customWidth="1"/>
    <col min="502" max="753" width="9" style="2"/>
    <col min="754" max="754" width="41.33203125" style="2" customWidth="1"/>
    <col min="755" max="757" width="19.44140625" style="2" customWidth="1"/>
    <col min="758" max="1009" width="9" style="2"/>
    <col min="1010" max="1010" width="41.33203125" style="2" customWidth="1"/>
    <col min="1011" max="1013" width="19.44140625" style="2" customWidth="1"/>
    <col min="1014" max="1265" width="9" style="2"/>
    <col min="1266" max="1266" width="41.33203125" style="2" customWidth="1"/>
    <col min="1267" max="1269" width="19.44140625" style="2" customWidth="1"/>
    <col min="1270" max="1521" width="9" style="2"/>
    <col min="1522" max="1522" width="41.33203125" style="2" customWidth="1"/>
    <col min="1523" max="1525" width="19.44140625" style="2" customWidth="1"/>
    <col min="1526" max="1777" width="9" style="2"/>
    <col min="1778" max="1778" width="41.33203125" style="2" customWidth="1"/>
    <col min="1779" max="1781" width="19.44140625" style="2" customWidth="1"/>
    <col min="1782" max="2033" width="9" style="2"/>
    <col min="2034" max="2034" width="41.33203125" style="2" customWidth="1"/>
    <col min="2035" max="2037" width="19.44140625" style="2" customWidth="1"/>
    <col min="2038" max="2289" width="9" style="2"/>
    <col min="2290" max="2290" width="41.33203125" style="2" customWidth="1"/>
    <col min="2291" max="2293" width="19.44140625" style="2" customWidth="1"/>
    <col min="2294" max="2545" width="9" style="2"/>
    <col min="2546" max="2546" width="41.33203125" style="2" customWidth="1"/>
    <col min="2547" max="2549" width="19.44140625" style="2" customWidth="1"/>
    <col min="2550" max="2801" width="9" style="2"/>
    <col min="2802" max="2802" width="41.33203125" style="2" customWidth="1"/>
    <col min="2803" max="2805" width="19.44140625" style="2" customWidth="1"/>
    <col min="2806" max="3057" width="9" style="2"/>
    <col min="3058" max="3058" width="41.33203125" style="2" customWidth="1"/>
    <col min="3059" max="3061" width="19.44140625" style="2" customWidth="1"/>
    <col min="3062" max="3313" width="9" style="2"/>
    <col min="3314" max="3314" width="41.33203125" style="2" customWidth="1"/>
    <col min="3315" max="3317" width="19.44140625" style="2" customWidth="1"/>
    <col min="3318" max="3569" width="9" style="2"/>
    <col min="3570" max="3570" width="41.33203125" style="2" customWidth="1"/>
    <col min="3571" max="3573" width="19.44140625" style="2" customWidth="1"/>
    <col min="3574" max="3825" width="9" style="2"/>
    <col min="3826" max="3826" width="41.33203125" style="2" customWidth="1"/>
    <col min="3827" max="3829" width="19.44140625" style="2" customWidth="1"/>
    <col min="3830" max="4081" width="9" style="2"/>
    <col min="4082" max="4082" width="41.33203125" style="2" customWidth="1"/>
    <col min="4083" max="4085" width="19.44140625" style="2" customWidth="1"/>
    <col min="4086" max="4337" width="9" style="2"/>
    <col min="4338" max="4338" width="41.33203125" style="2" customWidth="1"/>
    <col min="4339" max="4341" width="19.44140625" style="2" customWidth="1"/>
    <col min="4342" max="4593" width="9" style="2"/>
    <col min="4594" max="4594" width="41.33203125" style="2" customWidth="1"/>
    <col min="4595" max="4597" width="19.44140625" style="2" customWidth="1"/>
    <col min="4598" max="4849" width="9" style="2"/>
    <col min="4850" max="4850" width="41.33203125" style="2" customWidth="1"/>
    <col min="4851" max="4853" width="19.44140625" style="2" customWidth="1"/>
    <col min="4854" max="5105" width="9" style="2"/>
    <col min="5106" max="5106" width="41.33203125" style="2" customWidth="1"/>
    <col min="5107" max="5109" width="19.44140625" style="2" customWidth="1"/>
    <col min="5110" max="5361" width="9" style="2"/>
    <col min="5362" max="5362" width="41.33203125" style="2" customWidth="1"/>
    <col min="5363" max="5365" width="19.44140625" style="2" customWidth="1"/>
    <col min="5366" max="5617" width="9" style="2"/>
    <col min="5618" max="5618" width="41.33203125" style="2" customWidth="1"/>
    <col min="5619" max="5621" width="19.44140625" style="2" customWidth="1"/>
    <col min="5622" max="5873" width="9" style="2"/>
    <col min="5874" max="5874" width="41.33203125" style="2" customWidth="1"/>
    <col min="5875" max="5877" width="19.44140625" style="2" customWidth="1"/>
    <col min="5878" max="6129" width="9" style="2"/>
    <col min="6130" max="6130" width="41.33203125" style="2" customWidth="1"/>
    <col min="6131" max="6133" width="19.44140625" style="2" customWidth="1"/>
    <col min="6134" max="6385" width="9" style="2"/>
    <col min="6386" max="6386" width="41.33203125" style="2" customWidth="1"/>
    <col min="6387" max="6389" width="19.44140625" style="2" customWidth="1"/>
    <col min="6390" max="6641" width="9" style="2"/>
    <col min="6642" max="6642" width="41.33203125" style="2" customWidth="1"/>
    <col min="6643" max="6645" width="19.44140625" style="2" customWidth="1"/>
    <col min="6646" max="6897" width="9" style="2"/>
    <col min="6898" max="6898" width="41.33203125" style="2" customWidth="1"/>
    <col min="6899" max="6901" width="19.44140625" style="2" customWidth="1"/>
    <col min="6902" max="7153" width="9" style="2"/>
    <col min="7154" max="7154" width="41.33203125" style="2" customWidth="1"/>
    <col min="7155" max="7157" width="19.44140625" style="2" customWidth="1"/>
    <col min="7158" max="7409" width="9" style="2"/>
    <col min="7410" max="7410" width="41.33203125" style="2" customWidth="1"/>
    <col min="7411" max="7413" width="19.44140625" style="2" customWidth="1"/>
    <col min="7414" max="7665" width="9" style="2"/>
    <col min="7666" max="7666" width="41.33203125" style="2" customWidth="1"/>
    <col min="7667" max="7669" width="19.44140625" style="2" customWidth="1"/>
    <col min="7670" max="7921" width="9" style="2"/>
    <col min="7922" max="7922" width="41.33203125" style="2" customWidth="1"/>
    <col min="7923" max="7925" width="19.44140625" style="2" customWidth="1"/>
    <col min="7926" max="8177" width="9" style="2"/>
    <col min="8178" max="8178" width="41.33203125" style="2" customWidth="1"/>
    <col min="8179" max="8181" width="19.44140625" style="2" customWidth="1"/>
    <col min="8182" max="8433" width="9" style="2"/>
    <col min="8434" max="8434" width="41.33203125" style="2" customWidth="1"/>
    <col min="8435" max="8437" width="19.44140625" style="2" customWidth="1"/>
    <col min="8438" max="8689" width="9" style="2"/>
    <col min="8690" max="8690" width="41.33203125" style="2" customWidth="1"/>
    <col min="8691" max="8693" width="19.44140625" style="2" customWidth="1"/>
    <col min="8694" max="8945" width="9" style="2"/>
    <col min="8946" max="8946" width="41.33203125" style="2" customWidth="1"/>
    <col min="8947" max="8949" width="19.44140625" style="2" customWidth="1"/>
    <col min="8950" max="9201" width="9" style="2"/>
    <col min="9202" max="9202" width="41.33203125" style="2" customWidth="1"/>
    <col min="9203" max="9205" width="19.44140625" style="2" customWidth="1"/>
    <col min="9206" max="9457" width="9" style="2"/>
    <col min="9458" max="9458" width="41.33203125" style="2" customWidth="1"/>
    <col min="9459" max="9461" width="19.44140625" style="2" customWidth="1"/>
    <col min="9462" max="9713" width="9" style="2"/>
    <col min="9714" max="9714" width="41.33203125" style="2" customWidth="1"/>
    <col min="9715" max="9717" width="19.44140625" style="2" customWidth="1"/>
    <col min="9718" max="9969" width="9" style="2"/>
    <col min="9970" max="9970" width="41.33203125" style="2" customWidth="1"/>
    <col min="9971" max="9973" width="19.44140625" style="2" customWidth="1"/>
    <col min="9974" max="10225" width="9" style="2"/>
    <col min="10226" max="10226" width="41.33203125" style="2" customWidth="1"/>
    <col min="10227" max="10229" width="19.44140625" style="2" customWidth="1"/>
    <col min="10230" max="10481" width="9" style="2"/>
    <col min="10482" max="10482" width="41.33203125" style="2" customWidth="1"/>
    <col min="10483" max="10485" width="19.44140625" style="2" customWidth="1"/>
    <col min="10486" max="10737" width="9" style="2"/>
    <col min="10738" max="10738" width="41.33203125" style="2" customWidth="1"/>
    <col min="10739" max="10741" width="19.44140625" style="2" customWidth="1"/>
    <col min="10742" max="10993" width="9" style="2"/>
    <col min="10994" max="10994" width="41.33203125" style="2" customWidth="1"/>
    <col min="10995" max="10997" width="19.44140625" style="2" customWidth="1"/>
    <col min="10998" max="11249" width="9" style="2"/>
    <col min="11250" max="11250" width="41.33203125" style="2" customWidth="1"/>
    <col min="11251" max="11253" width="19.44140625" style="2" customWidth="1"/>
    <col min="11254" max="11505" width="9" style="2"/>
    <col min="11506" max="11506" width="41.33203125" style="2" customWidth="1"/>
    <col min="11507" max="11509" width="19.44140625" style="2" customWidth="1"/>
    <col min="11510" max="11761" width="9" style="2"/>
    <col min="11762" max="11762" width="41.33203125" style="2" customWidth="1"/>
    <col min="11763" max="11765" width="19.44140625" style="2" customWidth="1"/>
    <col min="11766" max="12017" width="9" style="2"/>
    <col min="12018" max="12018" width="41.33203125" style="2" customWidth="1"/>
    <col min="12019" max="12021" width="19.44140625" style="2" customWidth="1"/>
    <col min="12022" max="12273" width="9" style="2"/>
    <col min="12274" max="12274" width="41.33203125" style="2" customWidth="1"/>
    <col min="12275" max="12277" width="19.44140625" style="2" customWidth="1"/>
    <col min="12278" max="12529" width="9" style="2"/>
    <col min="12530" max="12530" width="41.33203125" style="2" customWidth="1"/>
    <col min="12531" max="12533" width="19.44140625" style="2" customWidth="1"/>
    <col min="12534" max="12785" width="9" style="2"/>
    <col min="12786" max="12786" width="41.33203125" style="2" customWidth="1"/>
    <col min="12787" max="12789" width="19.44140625" style="2" customWidth="1"/>
    <col min="12790" max="13041" width="9" style="2"/>
    <col min="13042" max="13042" width="41.33203125" style="2" customWidth="1"/>
    <col min="13043" max="13045" width="19.44140625" style="2" customWidth="1"/>
    <col min="13046" max="13297" width="9" style="2"/>
    <col min="13298" max="13298" width="41.33203125" style="2" customWidth="1"/>
    <col min="13299" max="13301" width="19.44140625" style="2" customWidth="1"/>
    <col min="13302" max="13553" width="9" style="2"/>
    <col min="13554" max="13554" width="41.33203125" style="2" customWidth="1"/>
    <col min="13555" max="13557" width="19.44140625" style="2" customWidth="1"/>
    <col min="13558" max="13809" width="9" style="2"/>
    <col min="13810" max="13810" width="41.33203125" style="2" customWidth="1"/>
    <col min="13811" max="13813" width="19.44140625" style="2" customWidth="1"/>
    <col min="13814" max="14065" width="9" style="2"/>
    <col min="14066" max="14066" width="41.33203125" style="2" customWidth="1"/>
    <col min="14067" max="14069" width="19.44140625" style="2" customWidth="1"/>
    <col min="14070" max="14321" width="9" style="2"/>
    <col min="14322" max="14322" width="41.33203125" style="2" customWidth="1"/>
    <col min="14323" max="14325" width="19.44140625" style="2" customWidth="1"/>
    <col min="14326" max="14577" width="9" style="2"/>
    <col min="14578" max="14578" width="41.33203125" style="2" customWidth="1"/>
    <col min="14579" max="14581" width="19.44140625" style="2" customWidth="1"/>
    <col min="14582" max="14833" width="9" style="2"/>
    <col min="14834" max="14834" width="41.33203125" style="2" customWidth="1"/>
    <col min="14835" max="14837" width="19.44140625" style="2" customWidth="1"/>
    <col min="14838" max="15089" width="9" style="2"/>
    <col min="15090" max="15090" width="41.33203125" style="2" customWidth="1"/>
    <col min="15091" max="15093" width="19.44140625" style="2" customWidth="1"/>
    <col min="15094" max="15345" width="9" style="2"/>
    <col min="15346" max="15346" width="41.33203125" style="2" customWidth="1"/>
    <col min="15347" max="15349" width="19.44140625" style="2" customWidth="1"/>
    <col min="15350" max="15601" width="9" style="2"/>
    <col min="15602" max="15602" width="41.33203125" style="2" customWidth="1"/>
    <col min="15603" max="15605" width="19.44140625" style="2" customWidth="1"/>
    <col min="15606" max="15857" width="9" style="2"/>
    <col min="15858" max="15858" width="41.33203125" style="2" customWidth="1"/>
    <col min="15859" max="15861" width="19.44140625" style="2" customWidth="1"/>
    <col min="15862" max="16113" width="9" style="2"/>
    <col min="16114" max="16114" width="41.33203125" style="2" customWidth="1"/>
    <col min="16115" max="16117" width="19.44140625" style="2" customWidth="1"/>
    <col min="16118" max="16384" width="9" style="2"/>
  </cols>
  <sheetData>
    <row r="1" spans="1:4" ht="114" customHeight="1" x14ac:dyDescent="0.35">
      <c r="A1" s="57" t="s">
        <v>165</v>
      </c>
      <c r="B1" s="55"/>
      <c r="C1" s="55"/>
      <c r="D1" s="55"/>
    </row>
    <row r="2" spans="1:4" ht="17.399999999999999" customHeight="1" x14ac:dyDescent="0.35">
      <c r="A2" s="7"/>
      <c r="B2" s="8"/>
      <c r="C2" s="8"/>
      <c r="D2" s="9" t="s">
        <v>0</v>
      </c>
    </row>
    <row r="3" spans="1:4" ht="37.799999999999997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8" customHeight="1" x14ac:dyDescent="0.35">
      <c r="A4" s="11" t="s">
        <v>5</v>
      </c>
      <c r="B4" s="12">
        <v>10513476</v>
      </c>
      <c r="C4" s="12">
        <v>10513476</v>
      </c>
      <c r="D4" s="35">
        <f>C4/B4*100</f>
        <v>100</v>
      </c>
    </row>
    <row r="5" spans="1:4" ht="18" customHeight="1" x14ac:dyDescent="0.35">
      <c r="A5" s="11" t="s">
        <v>6</v>
      </c>
      <c r="B5" s="12">
        <v>710370</v>
      </c>
      <c r="C5" s="12">
        <v>710370</v>
      </c>
      <c r="D5" s="35">
        <f t="shared" ref="D5:D35" si="0">C5/B5*100</f>
        <v>100</v>
      </c>
    </row>
    <row r="6" spans="1:4" ht="18" customHeight="1" x14ac:dyDescent="0.35">
      <c r="A6" s="16" t="s">
        <v>14</v>
      </c>
      <c r="B6" s="12">
        <v>710370</v>
      </c>
      <c r="C6" s="12">
        <v>710370</v>
      </c>
      <c r="D6" s="35">
        <f t="shared" si="0"/>
        <v>100</v>
      </c>
    </row>
    <row r="7" spans="1:4" ht="18" customHeight="1" x14ac:dyDescent="0.35">
      <c r="A7" s="16" t="s">
        <v>23</v>
      </c>
      <c r="B7" s="12">
        <v>1382130</v>
      </c>
      <c r="C7" s="12">
        <v>1382130</v>
      </c>
      <c r="D7" s="35">
        <f t="shared" si="0"/>
        <v>100</v>
      </c>
    </row>
    <row r="8" spans="1:4" ht="18" customHeight="1" x14ac:dyDescent="0.35">
      <c r="A8" s="16" t="s">
        <v>24</v>
      </c>
      <c r="B8" s="12">
        <v>300727.25</v>
      </c>
      <c r="C8" s="12">
        <v>300727.25</v>
      </c>
      <c r="D8" s="35">
        <f t="shared" si="0"/>
        <v>100</v>
      </c>
    </row>
    <row r="9" spans="1:4" ht="18" customHeight="1" x14ac:dyDescent="0.35">
      <c r="A9" s="16" t="s">
        <v>25</v>
      </c>
      <c r="B9" s="12">
        <v>691065</v>
      </c>
      <c r="C9" s="12">
        <v>691065</v>
      </c>
      <c r="D9" s="35">
        <f t="shared" si="0"/>
        <v>100</v>
      </c>
    </row>
    <row r="10" spans="1:4" ht="18" customHeight="1" x14ac:dyDescent="0.35">
      <c r="A10" s="16" t="s">
        <v>26</v>
      </c>
      <c r="B10" s="12">
        <v>568296</v>
      </c>
      <c r="C10" s="12">
        <v>568296</v>
      </c>
      <c r="D10" s="35">
        <f t="shared" si="0"/>
        <v>100</v>
      </c>
    </row>
    <row r="11" spans="1:4" ht="18" customHeight="1" x14ac:dyDescent="0.35">
      <c r="A11" s="16" t="s">
        <v>15</v>
      </c>
      <c r="B11" s="12">
        <v>2019800.67</v>
      </c>
      <c r="C11" s="12">
        <v>2019800.67</v>
      </c>
      <c r="D11" s="35">
        <f t="shared" si="0"/>
        <v>100</v>
      </c>
    </row>
    <row r="12" spans="1:4" ht="18" customHeight="1" x14ac:dyDescent="0.35">
      <c r="A12" s="16" t="s">
        <v>27</v>
      </c>
      <c r="B12" s="12">
        <v>489437.99999999994</v>
      </c>
      <c r="C12" s="12">
        <v>489437.99999999994</v>
      </c>
      <c r="D12" s="35">
        <f t="shared" si="0"/>
        <v>100</v>
      </c>
    </row>
    <row r="13" spans="1:4" ht="18" customHeight="1" x14ac:dyDescent="0.35">
      <c r="A13" s="16" t="s">
        <v>28</v>
      </c>
      <c r="B13" s="12">
        <v>710370</v>
      </c>
      <c r="C13" s="12">
        <v>710370</v>
      </c>
      <c r="D13" s="35">
        <f t="shared" si="0"/>
        <v>100</v>
      </c>
    </row>
    <row r="14" spans="1:4" ht="18" customHeight="1" x14ac:dyDescent="0.35">
      <c r="A14" s="16" t="s">
        <v>29</v>
      </c>
      <c r="B14" s="12">
        <v>2322838.7000000002</v>
      </c>
      <c r="C14" s="12">
        <v>2322838.7000000002</v>
      </c>
      <c r="D14" s="35">
        <f t="shared" si="0"/>
        <v>100</v>
      </c>
    </row>
    <row r="15" spans="1:4" ht="18" customHeight="1" x14ac:dyDescent="0.35">
      <c r="A15" s="16" t="s">
        <v>30</v>
      </c>
      <c r="B15" s="12">
        <v>337500</v>
      </c>
      <c r="C15" s="12">
        <v>337500</v>
      </c>
      <c r="D15" s="35">
        <f t="shared" si="0"/>
        <v>100</v>
      </c>
    </row>
    <row r="16" spans="1:4" ht="18" customHeight="1" x14ac:dyDescent="0.35">
      <c r="A16" s="11" t="s">
        <v>7</v>
      </c>
      <c r="B16" s="12">
        <v>1934982</v>
      </c>
      <c r="C16" s="12">
        <v>1934982</v>
      </c>
      <c r="D16" s="35">
        <f t="shared" si="0"/>
        <v>100</v>
      </c>
    </row>
    <row r="17" spans="1:4" ht="18" customHeight="1" x14ac:dyDescent="0.35">
      <c r="A17" s="16" t="s">
        <v>31</v>
      </c>
      <c r="B17" s="12">
        <v>324000</v>
      </c>
      <c r="C17" s="12">
        <v>324000</v>
      </c>
      <c r="D17" s="35">
        <f t="shared" si="0"/>
        <v>100</v>
      </c>
    </row>
    <row r="18" spans="1:4" ht="18" customHeight="1" x14ac:dyDescent="0.35">
      <c r="A18" s="16" t="s">
        <v>20</v>
      </c>
      <c r="B18" s="12">
        <v>2189664</v>
      </c>
      <c r="C18" s="12">
        <v>2189664</v>
      </c>
      <c r="D18" s="35">
        <f t="shared" si="0"/>
        <v>100</v>
      </c>
    </row>
    <row r="19" spans="1:4" ht="18" customHeight="1" x14ac:dyDescent="0.35">
      <c r="A19" s="16" t="s">
        <v>32</v>
      </c>
      <c r="B19" s="12">
        <v>2073195</v>
      </c>
      <c r="C19" s="12">
        <v>2073195</v>
      </c>
      <c r="D19" s="35">
        <f t="shared" si="0"/>
        <v>100</v>
      </c>
    </row>
    <row r="20" spans="1:4" ht="18" customHeight="1" x14ac:dyDescent="0.35">
      <c r="A20" s="16" t="s">
        <v>33</v>
      </c>
      <c r="B20" s="12">
        <v>1368540</v>
      </c>
      <c r="C20" s="12">
        <v>1368540</v>
      </c>
      <c r="D20" s="35">
        <f t="shared" si="0"/>
        <v>100</v>
      </c>
    </row>
    <row r="21" spans="1:4" ht="18" customHeight="1" x14ac:dyDescent="0.35">
      <c r="A21" s="16" t="s">
        <v>34</v>
      </c>
      <c r="B21" s="12">
        <v>426222</v>
      </c>
      <c r="C21" s="12">
        <v>426222</v>
      </c>
      <c r="D21" s="35">
        <f t="shared" si="0"/>
        <v>100</v>
      </c>
    </row>
    <row r="22" spans="1:4" ht="18" customHeight="1" x14ac:dyDescent="0.35">
      <c r="A22" s="16" t="s">
        <v>35</v>
      </c>
      <c r="B22" s="12">
        <v>410562</v>
      </c>
      <c r="C22" s="12">
        <v>410562</v>
      </c>
      <c r="D22" s="35">
        <f t="shared" si="0"/>
        <v>100</v>
      </c>
    </row>
    <row r="23" spans="1:4" ht="18" customHeight="1" x14ac:dyDescent="0.35">
      <c r="A23" s="16" t="s">
        <v>36</v>
      </c>
      <c r="B23" s="12">
        <v>414639</v>
      </c>
      <c r="C23" s="12">
        <v>414639</v>
      </c>
      <c r="D23" s="35">
        <f t="shared" si="0"/>
        <v>100</v>
      </c>
    </row>
    <row r="24" spans="1:4" ht="18" customHeight="1" x14ac:dyDescent="0.35">
      <c r="A24" s="16" t="s">
        <v>16</v>
      </c>
      <c r="B24" s="12">
        <v>684270</v>
      </c>
      <c r="C24" s="12">
        <v>684270</v>
      </c>
      <c r="D24" s="35">
        <f t="shared" si="0"/>
        <v>100</v>
      </c>
    </row>
    <row r="25" spans="1:4" ht="18" customHeight="1" x14ac:dyDescent="0.35">
      <c r="A25" s="16" t="s">
        <v>37</v>
      </c>
      <c r="B25" s="12">
        <v>604125</v>
      </c>
      <c r="C25" s="12">
        <v>604125</v>
      </c>
      <c r="D25" s="35">
        <f t="shared" si="0"/>
        <v>100</v>
      </c>
    </row>
    <row r="26" spans="1:4" ht="18" customHeight="1" x14ac:dyDescent="0.35">
      <c r="A26" s="16" t="s">
        <v>38</v>
      </c>
      <c r="B26" s="12">
        <v>1934982</v>
      </c>
      <c r="C26" s="12">
        <v>1934982</v>
      </c>
      <c r="D26" s="35">
        <f t="shared" si="0"/>
        <v>100</v>
      </c>
    </row>
    <row r="27" spans="1:4" ht="18" customHeight="1" x14ac:dyDescent="0.35">
      <c r="A27" s="16" t="s">
        <v>18</v>
      </c>
      <c r="B27" s="12">
        <v>414639</v>
      </c>
      <c r="C27" s="12">
        <v>414639</v>
      </c>
      <c r="D27" s="35">
        <f t="shared" si="0"/>
        <v>100</v>
      </c>
    </row>
    <row r="28" spans="1:4" ht="18" customHeight="1" x14ac:dyDescent="0.35">
      <c r="A28" s="16" t="s">
        <v>39</v>
      </c>
      <c r="B28" s="12">
        <v>426222</v>
      </c>
      <c r="C28" s="12">
        <v>426222</v>
      </c>
      <c r="D28" s="35">
        <f t="shared" si="0"/>
        <v>100</v>
      </c>
    </row>
    <row r="29" spans="1:4" ht="18" customHeight="1" x14ac:dyDescent="0.35">
      <c r="A29" s="16" t="s">
        <v>40</v>
      </c>
      <c r="B29" s="12">
        <v>1368540</v>
      </c>
      <c r="C29" s="12">
        <v>1368540</v>
      </c>
      <c r="D29" s="35">
        <f t="shared" si="0"/>
        <v>100</v>
      </c>
    </row>
    <row r="30" spans="1:4" ht="18" customHeight="1" x14ac:dyDescent="0.35">
      <c r="A30" s="16" t="s">
        <v>9</v>
      </c>
      <c r="B30" s="12">
        <v>691065</v>
      </c>
      <c r="C30" s="12">
        <v>691065</v>
      </c>
      <c r="D30" s="35">
        <f t="shared" si="0"/>
        <v>100</v>
      </c>
    </row>
    <row r="31" spans="1:4" ht="18" customHeight="1" x14ac:dyDescent="0.35">
      <c r="A31" s="16" t="s">
        <v>21</v>
      </c>
      <c r="B31" s="12">
        <v>684270</v>
      </c>
      <c r="C31" s="12">
        <v>684270</v>
      </c>
      <c r="D31" s="35">
        <f t="shared" si="0"/>
        <v>100</v>
      </c>
    </row>
    <row r="32" spans="1:4" ht="18" customHeight="1" x14ac:dyDescent="0.35">
      <c r="A32" s="16" t="s">
        <v>41</v>
      </c>
      <c r="B32" s="12">
        <v>3693924</v>
      </c>
      <c r="C32" s="12">
        <v>3693924</v>
      </c>
      <c r="D32" s="35">
        <f t="shared" si="0"/>
        <v>100</v>
      </c>
    </row>
    <row r="33" spans="1:4" ht="18" customHeight="1" x14ac:dyDescent="0.35">
      <c r="A33" s="16" t="s">
        <v>42</v>
      </c>
      <c r="B33" s="12">
        <v>414639</v>
      </c>
      <c r="C33" s="12">
        <v>414639</v>
      </c>
      <c r="D33" s="35">
        <f t="shared" si="0"/>
        <v>100</v>
      </c>
    </row>
    <row r="34" spans="1:4" ht="18" customHeight="1" x14ac:dyDescent="0.35">
      <c r="A34" s="16" t="s">
        <v>22</v>
      </c>
      <c r="B34" s="12">
        <v>452397.52</v>
      </c>
      <c r="C34" s="12">
        <v>452397.52</v>
      </c>
      <c r="D34" s="35">
        <f t="shared" si="0"/>
        <v>100</v>
      </c>
    </row>
    <row r="35" spans="1:4" ht="19.05" customHeight="1" x14ac:dyDescent="0.35">
      <c r="A35" s="28" t="s">
        <v>10</v>
      </c>
      <c r="B35" s="29">
        <f>SUM(B4:B34)</f>
        <v>41267259.140000008</v>
      </c>
      <c r="C35" s="29">
        <f>SUM(C4:C34)</f>
        <v>41267259.140000008</v>
      </c>
      <c r="D35" s="34">
        <f t="shared" si="0"/>
        <v>100</v>
      </c>
    </row>
    <row r="36" spans="1:4" ht="8.4" customHeight="1" x14ac:dyDescent="0.35"/>
    <row r="37" spans="1:4" ht="16.8" x14ac:dyDescent="0.3">
      <c r="A37" s="38" t="s">
        <v>108</v>
      </c>
      <c r="B37" s="39"/>
      <c r="C37" s="54" t="s">
        <v>109</v>
      </c>
      <c r="D37" s="54"/>
    </row>
    <row r="38" spans="1:4" ht="7.8" customHeight="1" x14ac:dyDescent="0.3">
      <c r="A38" s="39"/>
      <c r="B38" s="39"/>
      <c r="C38" s="39"/>
      <c r="D38" s="39"/>
    </row>
    <row r="39" spans="1:4" ht="9" customHeight="1" x14ac:dyDescent="0.3">
      <c r="A39" s="39"/>
      <c r="B39" s="39"/>
      <c r="C39" s="39"/>
      <c r="D39" s="39"/>
    </row>
    <row r="40" spans="1:4" ht="16.8" x14ac:dyDescent="0.3">
      <c r="A40" s="40" t="s">
        <v>131</v>
      </c>
      <c r="B40" s="39"/>
      <c r="C40" s="39"/>
      <c r="D40" s="39"/>
    </row>
    <row r="41" spans="1:4" ht="16.8" x14ac:dyDescent="0.3">
      <c r="A41" s="40" t="s">
        <v>166</v>
      </c>
      <c r="B41" s="39"/>
      <c r="C41" s="54" t="s">
        <v>167</v>
      </c>
      <c r="D41" s="54"/>
    </row>
  </sheetData>
  <mergeCells count="3">
    <mergeCell ref="A1:D1"/>
    <mergeCell ref="C37:D37"/>
    <mergeCell ref="C41:D41"/>
  </mergeCells>
  <pageMargins left="0.39370078740157483" right="0.39370078740157483" top="0.17" bottom="0.17" header="0.17" footer="0.17"/>
  <pageSetup paperSize="9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5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.33203125" style="7" customWidth="1"/>
    <col min="2" max="3" width="18.33203125" style="42" customWidth="1"/>
    <col min="4" max="4" width="15.44140625" style="42" customWidth="1"/>
    <col min="5" max="16384" width="9" style="41"/>
  </cols>
  <sheetData>
    <row r="1" spans="1:4" ht="123.6" customHeight="1" x14ac:dyDescent="0.35">
      <c r="A1" s="57" t="s">
        <v>168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5.6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9.05" customHeight="1" x14ac:dyDescent="0.35">
      <c r="A4" s="16" t="s">
        <v>15</v>
      </c>
      <c r="B4" s="12">
        <v>2426999.9900000002</v>
      </c>
      <c r="C4" s="12">
        <v>2426999.9900000002</v>
      </c>
      <c r="D4" s="35">
        <f>C4/B4*100</f>
        <v>100</v>
      </c>
    </row>
    <row r="5" spans="1:4" ht="19.05" customHeight="1" x14ac:dyDescent="0.35">
      <c r="A5" s="11" t="s">
        <v>27</v>
      </c>
      <c r="B5" s="12">
        <v>19903153.32</v>
      </c>
      <c r="C5" s="12">
        <v>19903153.32</v>
      </c>
      <c r="D5" s="35">
        <f t="shared" ref="D5:D8" si="0">C5/B5*100</f>
        <v>100</v>
      </c>
    </row>
    <row r="6" spans="1:4" ht="19.05" customHeight="1" x14ac:dyDescent="0.35">
      <c r="A6" s="16" t="s">
        <v>32</v>
      </c>
      <c r="B6" s="12">
        <v>2427000</v>
      </c>
      <c r="C6" s="12">
        <v>2427000</v>
      </c>
      <c r="D6" s="35">
        <f t="shared" si="0"/>
        <v>100</v>
      </c>
    </row>
    <row r="7" spans="1:4" ht="19.05" customHeight="1" x14ac:dyDescent="0.35">
      <c r="A7" s="16" t="s">
        <v>18</v>
      </c>
      <c r="B7" s="12">
        <v>2414875.94</v>
      </c>
      <c r="C7" s="12">
        <v>2414875.94</v>
      </c>
      <c r="D7" s="35">
        <f t="shared" si="0"/>
        <v>100</v>
      </c>
    </row>
    <row r="8" spans="1:4" ht="19.05" customHeight="1" x14ac:dyDescent="0.35">
      <c r="A8" s="28" t="s">
        <v>10</v>
      </c>
      <c r="B8" s="29">
        <f>SUM(B4:B7)</f>
        <v>27172029.250000004</v>
      </c>
      <c r="C8" s="29">
        <f>SUM(C4:C7)</f>
        <v>27172029.250000004</v>
      </c>
      <c r="D8" s="34">
        <f t="shared" si="0"/>
        <v>100</v>
      </c>
    </row>
    <row r="11" spans="1:4" ht="16.8" x14ac:dyDescent="0.3">
      <c r="A11" s="38" t="s">
        <v>108</v>
      </c>
      <c r="B11" s="39"/>
      <c r="C11" s="54" t="s">
        <v>109</v>
      </c>
      <c r="D11" s="54"/>
    </row>
    <row r="12" spans="1:4" ht="16.8" x14ac:dyDescent="0.3">
      <c r="A12" s="39"/>
      <c r="B12" s="39"/>
      <c r="C12" s="39"/>
      <c r="D12" s="39"/>
    </row>
    <row r="13" spans="1:4" ht="16.8" x14ac:dyDescent="0.3">
      <c r="A13" s="39"/>
      <c r="B13" s="39"/>
      <c r="C13" s="39"/>
      <c r="D13" s="39"/>
    </row>
    <row r="14" spans="1:4" ht="16.8" x14ac:dyDescent="0.3">
      <c r="A14" s="40" t="s">
        <v>136</v>
      </c>
      <c r="B14" s="39"/>
      <c r="C14" s="39"/>
      <c r="D14" s="39"/>
    </row>
    <row r="15" spans="1:4" ht="16.8" x14ac:dyDescent="0.3">
      <c r="A15" s="40" t="s">
        <v>137</v>
      </c>
      <c r="B15" s="39"/>
      <c r="C15" s="54" t="s">
        <v>138</v>
      </c>
      <c r="D15" s="54"/>
    </row>
  </sheetData>
  <autoFilter ref="A3:D7"/>
  <mergeCells count="3">
    <mergeCell ref="A1:D1"/>
    <mergeCell ref="C11:D11"/>
    <mergeCell ref="C15:D15"/>
  </mergeCells>
  <pageMargins left="0.39370078740157483" right="0.39370078740157483" top="0.57999999999999996" bottom="0.74803149606299213" header="0.31496062992125984" footer="0.31496062992125984"/>
  <pageSetup paperSize="9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2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6.5546875" style="7" customWidth="1"/>
    <col min="2" max="3" width="18.21875" style="42" customWidth="1"/>
    <col min="4" max="4" width="15.44140625" style="42" customWidth="1"/>
    <col min="5" max="16384" width="9" style="41"/>
  </cols>
  <sheetData>
    <row r="1" spans="1:4" ht="139.80000000000001" customHeight="1" x14ac:dyDescent="0.35">
      <c r="A1" s="55" t="s">
        <v>169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1.4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22.5" customHeight="1" x14ac:dyDescent="0.35">
      <c r="A4" s="11" t="s">
        <v>42</v>
      </c>
      <c r="B4" s="12">
        <v>24493450.09</v>
      </c>
      <c r="C4" s="12">
        <v>24493450.09</v>
      </c>
      <c r="D4" s="35">
        <f>C4/B4*100</f>
        <v>100</v>
      </c>
    </row>
    <row r="5" spans="1:4" ht="21" customHeight="1" x14ac:dyDescent="0.35">
      <c r="A5" s="28" t="s">
        <v>10</v>
      </c>
      <c r="B5" s="29">
        <f>SUM(B4:B4)</f>
        <v>24493450.09</v>
      </c>
      <c r="C5" s="29">
        <f>SUM(C4:C4)</f>
        <v>24493450.09</v>
      </c>
      <c r="D5" s="34">
        <f>C5/B5*100</f>
        <v>100</v>
      </c>
    </row>
    <row r="8" spans="1:4" ht="16.8" x14ac:dyDescent="0.3">
      <c r="A8" s="38" t="s">
        <v>108</v>
      </c>
      <c r="B8" s="39"/>
      <c r="C8" s="54" t="s">
        <v>109</v>
      </c>
      <c r="D8" s="54"/>
    </row>
    <row r="9" spans="1:4" ht="16.8" x14ac:dyDescent="0.3">
      <c r="A9" s="39"/>
      <c r="B9" s="39"/>
      <c r="C9" s="39"/>
      <c r="D9" s="39"/>
    </row>
    <row r="10" spans="1:4" ht="16.8" x14ac:dyDescent="0.3">
      <c r="A10" s="39"/>
      <c r="B10" s="39"/>
      <c r="C10" s="39"/>
      <c r="D10" s="39"/>
    </row>
    <row r="11" spans="1:4" ht="16.8" x14ac:dyDescent="0.3">
      <c r="A11" s="40" t="s">
        <v>136</v>
      </c>
      <c r="B11" s="39"/>
      <c r="C11" s="39"/>
      <c r="D11" s="39"/>
    </row>
    <row r="12" spans="1:4" ht="16.8" x14ac:dyDescent="0.3">
      <c r="A12" s="40" t="s">
        <v>137</v>
      </c>
      <c r="B12" s="39"/>
      <c r="C12" s="54" t="s">
        <v>138</v>
      </c>
      <c r="D12" s="54"/>
    </row>
  </sheetData>
  <mergeCells count="3">
    <mergeCell ref="A1:D1"/>
    <mergeCell ref="C8:D8"/>
    <mergeCell ref="C12:D12"/>
  </mergeCells>
  <pageMargins left="0.39370078740157483" right="0.39370078740157483" top="0.67" bottom="0.74803149606299213" header="0.31496062992125984" footer="0.31496062992125984"/>
  <pageSetup paperSize="9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2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.21875" style="7" customWidth="1"/>
    <col min="2" max="3" width="18.33203125" style="42" customWidth="1"/>
    <col min="4" max="4" width="15.6640625" style="42" customWidth="1"/>
    <col min="5" max="5" width="8.44140625" style="41" customWidth="1"/>
    <col min="6" max="7" width="6.44140625" style="41" customWidth="1"/>
    <col min="8" max="8" width="17.88671875" style="41" customWidth="1"/>
    <col min="9" max="9" width="8.44140625" style="41" customWidth="1"/>
    <col min="10" max="12" width="17.88671875" style="42" customWidth="1"/>
    <col min="13" max="16384" width="9" style="41"/>
  </cols>
  <sheetData>
    <row r="1" spans="1:10" ht="156.6" customHeight="1" x14ac:dyDescent="0.35">
      <c r="A1" s="55" t="s">
        <v>170</v>
      </c>
      <c r="B1" s="55"/>
      <c r="C1" s="55"/>
      <c r="D1" s="55"/>
    </row>
    <row r="2" spans="1:10" ht="22.5" customHeight="1" x14ac:dyDescent="0.35">
      <c r="D2" s="9" t="s">
        <v>0</v>
      </c>
    </row>
    <row r="3" spans="1:10" ht="42.75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10" ht="19.05" customHeight="1" x14ac:dyDescent="0.35">
      <c r="A4" s="11" t="s">
        <v>5</v>
      </c>
      <c r="B4" s="12">
        <v>2173913</v>
      </c>
      <c r="C4" s="12">
        <v>2173913</v>
      </c>
      <c r="D4" s="35">
        <f>C4/B4*100</f>
        <v>100</v>
      </c>
    </row>
    <row r="5" spans="1:10" ht="19.05" customHeight="1" x14ac:dyDescent="0.35">
      <c r="A5" s="28" t="s">
        <v>10</v>
      </c>
      <c r="B5" s="29">
        <f>SUM(B4:B4)</f>
        <v>2173913</v>
      </c>
      <c r="C5" s="29">
        <f>SUM(C4:C4)</f>
        <v>2173913</v>
      </c>
      <c r="D5" s="34">
        <f>C5/B5*100</f>
        <v>100</v>
      </c>
    </row>
    <row r="8" spans="1:10" ht="16.8" x14ac:dyDescent="0.3">
      <c r="A8" s="38" t="s">
        <v>108</v>
      </c>
      <c r="B8" s="39"/>
      <c r="C8" s="54" t="s">
        <v>109</v>
      </c>
      <c r="D8" s="54"/>
    </row>
    <row r="9" spans="1:10" ht="16.8" x14ac:dyDescent="0.3">
      <c r="A9" s="39"/>
      <c r="B9" s="39"/>
      <c r="C9" s="39"/>
      <c r="D9" s="39"/>
    </row>
    <row r="10" spans="1:10" ht="16.8" x14ac:dyDescent="0.3">
      <c r="A10" s="39"/>
      <c r="B10" s="39"/>
      <c r="C10" s="39"/>
      <c r="D10" s="39"/>
    </row>
    <row r="11" spans="1:10" ht="16.8" x14ac:dyDescent="0.3">
      <c r="A11" s="40" t="s">
        <v>136</v>
      </c>
      <c r="B11" s="39"/>
      <c r="C11" s="39"/>
      <c r="D11" s="39"/>
      <c r="J11" s="42" t="s">
        <v>100</v>
      </c>
    </row>
    <row r="12" spans="1:10" ht="16.8" x14ac:dyDescent="0.3">
      <c r="A12" s="40" t="s">
        <v>137</v>
      </c>
      <c r="B12" s="39"/>
      <c r="C12" s="54" t="s">
        <v>138</v>
      </c>
      <c r="D12" s="54"/>
    </row>
  </sheetData>
  <mergeCells count="3">
    <mergeCell ref="A1:D1"/>
    <mergeCell ref="C8:D8"/>
    <mergeCell ref="C12:D12"/>
  </mergeCells>
  <pageMargins left="0.39370078740157483" right="0.39370078740157483" top="0.51" bottom="0.15748031496062992" header="0" footer="0"/>
  <pageSetup paperSize="9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20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6.88671875" style="7" customWidth="1"/>
    <col min="2" max="3" width="18.33203125" style="42" customWidth="1"/>
    <col min="4" max="4" width="15.5546875" style="42" customWidth="1"/>
    <col min="5" max="5" width="8.44140625" style="41" customWidth="1"/>
    <col min="6" max="7" width="6.44140625" style="41" customWidth="1"/>
    <col min="8" max="8" width="17.88671875" style="41" customWidth="1"/>
    <col min="9" max="9" width="8.44140625" style="41" customWidth="1"/>
    <col min="10" max="12" width="17.88671875" style="42" customWidth="1"/>
    <col min="13" max="16384" width="9" style="41"/>
  </cols>
  <sheetData>
    <row r="1" spans="1:12" ht="123.6" customHeight="1" x14ac:dyDescent="0.35">
      <c r="A1" s="59" t="s">
        <v>171</v>
      </c>
      <c r="B1" s="59"/>
      <c r="C1" s="59"/>
      <c r="D1" s="59"/>
      <c r="E1" s="41" t="s">
        <v>97</v>
      </c>
      <c r="F1" s="41" t="s">
        <v>69</v>
      </c>
      <c r="G1" s="41" t="s">
        <v>68</v>
      </c>
      <c r="H1" s="41" t="s">
        <v>98</v>
      </c>
      <c r="I1" s="41" t="s">
        <v>96</v>
      </c>
      <c r="J1" s="42">
        <v>37456778</v>
      </c>
      <c r="K1" s="42">
        <v>0</v>
      </c>
      <c r="L1" s="42">
        <v>0</v>
      </c>
    </row>
    <row r="2" spans="1:12" ht="22.5" customHeight="1" x14ac:dyDescent="0.35">
      <c r="D2" s="9" t="s">
        <v>0</v>
      </c>
      <c r="J2" s="42" t="e">
        <f>#REF!+J1</f>
        <v>#REF!</v>
      </c>
      <c r="K2" s="42" t="e">
        <f>#REF!+K1</f>
        <v>#REF!</v>
      </c>
      <c r="L2" s="42" t="e">
        <f>#REF!+L1</f>
        <v>#REF!</v>
      </c>
    </row>
    <row r="3" spans="1:12" ht="42.75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12" ht="19.05" customHeight="1" x14ac:dyDescent="0.35">
      <c r="A4" s="11" t="s">
        <v>5</v>
      </c>
      <c r="B4" s="12">
        <v>42673771</v>
      </c>
      <c r="C4" s="12">
        <v>15725043.68</v>
      </c>
      <c r="D4" s="35">
        <f>C4/B4*100</f>
        <v>36.849435406118673</v>
      </c>
    </row>
    <row r="5" spans="1:12" ht="19.05" customHeight="1" x14ac:dyDescent="0.35">
      <c r="A5" s="11" t="s">
        <v>6</v>
      </c>
      <c r="B5" s="12">
        <v>80000000</v>
      </c>
      <c r="C5" s="12">
        <v>63667488.549999997</v>
      </c>
      <c r="D5" s="35">
        <f t="shared" ref="D5:D13" si="0">C5/B5*100</f>
        <v>79.584360687499995</v>
      </c>
    </row>
    <row r="6" spans="1:12" ht="19.05" customHeight="1" x14ac:dyDescent="0.35">
      <c r="A6" s="16" t="s">
        <v>14</v>
      </c>
      <c r="B6" s="12">
        <v>37456778</v>
      </c>
      <c r="C6" s="12">
        <v>7644774.3200000003</v>
      </c>
      <c r="D6" s="35">
        <f t="shared" si="0"/>
        <v>20.409588673110115</v>
      </c>
    </row>
    <row r="7" spans="1:12" ht="19.05" customHeight="1" x14ac:dyDescent="0.35">
      <c r="A7" s="16" t="s">
        <v>23</v>
      </c>
      <c r="B7" s="12">
        <v>40764091</v>
      </c>
      <c r="C7" s="12">
        <v>20920956.550000001</v>
      </c>
      <c r="D7" s="35">
        <f t="shared" si="0"/>
        <v>51.322023959763996</v>
      </c>
    </row>
    <row r="8" spans="1:12" ht="19.05" customHeight="1" x14ac:dyDescent="0.35">
      <c r="A8" s="16" t="s">
        <v>15</v>
      </c>
      <c r="B8" s="12">
        <v>52280874</v>
      </c>
      <c r="C8" s="12">
        <v>45073982.539999999</v>
      </c>
      <c r="D8" s="35">
        <f t="shared" si="0"/>
        <v>86.215051684101525</v>
      </c>
    </row>
    <row r="9" spans="1:12" ht="19.05" customHeight="1" x14ac:dyDescent="0.35">
      <c r="A9" s="16" t="s">
        <v>28</v>
      </c>
      <c r="B9" s="12">
        <v>33233834</v>
      </c>
      <c r="C9" s="12">
        <v>33233834</v>
      </c>
      <c r="D9" s="35">
        <f t="shared" si="0"/>
        <v>100</v>
      </c>
    </row>
    <row r="10" spans="1:12" ht="19.05" customHeight="1" x14ac:dyDescent="0.35">
      <c r="A10" s="16" t="s">
        <v>7</v>
      </c>
      <c r="B10" s="12">
        <v>40400592</v>
      </c>
      <c r="C10" s="12">
        <v>40011834.32</v>
      </c>
      <c r="D10" s="35">
        <f t="shared" si="0"/>
        <v>99.037742615256732</v>
      </c>
    </row>
    <row r="11" spans="1:12" ht="40.200000000000003" customHeight="1" x14ac:dyDescent="0.35">
      <c r="A11" s="16" t="s">
        <v>17</v>
      </c>
      <c r="B11" s="12">
        <v>44200430</v>
      </c>
      <c r="C11" s="12">
        <v>44200429.990000002</v>
      </c>
      <c r="D11" s="35">
        <f t="shared" si="0"/>
        <v>99.999999977375779</v>
      </c>
    </row>
    <row r="12" spans="1:12" ht="19.05" customHeight="1" x14ac:dyDescent="0.35">
      <c r="A12" s="16" t="s">
        <v>22</v>
      </c>
      <c r="B12" s="12">
        <v>55568432</v>
      </c>
      <c r="C12" s="12">
        <v>44184441.950000003</v>
      </c>
      <c r="D12" s="35">
        <f t="shared" si="0"/>
        <v>79.513566173686527</v>
      </c>
    </row>
    <row r="13" spans="1:12" ht="19.05" customHeight="1" x14ac:dyDescent="0.35">
      <c r="A13" s="28" t="s">
        <v>10</v>
      </c>
      <c r="B13" s="29">
        <f t="shared" ref="B13" si="1">SUM(B4:B12)</f>
        <v>426578802</v>
      </c>
      <c r="C13" s="29">
        <f>SUM(C4:C12)</f>
        <v>314662785.89999998</v>
      </c>
      <c r="D13" s="34">
        <f t="shared" si="0"/>
        <v>73.764280931146686</v>
      </c>
    </row>
    <row r="16" spans="1:12" ht="16.8" x14ac:dyDescent="0.3">
      <c r="A16" s="38" t="s">
        <v>108</v>
      </c>
      <c r="B16" s="39"/>
      <c r="C16" s="54" t="s">
        <v>109</v>
      </c>
      <c r="D16" s="54"/>
    </row>
    <row r="17" spans="1:4" ht="16.8" x14ac:dyDescent="0.3">
      <c r="A17" s="39"/>
      <c r="B17" s="39"/>
      <c r="C17" s="39"/>
      <c r="D17" s="39"/>
    </row>
    <row r="18" spans="1:4" ht="16.8" x14ac:dyDescent="0.3">
      <c r="A18" s="39"/>
      <c r="B18" s="39"/>
      <c r="C18" s="39"/>
      <c r="D18" s="39"/>
    </row>
    <row r="19" spans="1:4" ht="16.8" x14ac:dyDescent="0.3">
      <c r="A19" s="40" t="s">
        <v>136</v>
      </c>
      <c r="B19" s="39"/>
      <c r="C19" s="39"/>
      <c r="D19" s="39"/>
    </row>
    <row r="20" spans="1:4" ht="16.8" x14ac:dyDescent="0.3">
      <c r="A20" s="40" t="s">
        <v>137</v>
      </c>
      <c r="B20" s="39"/>
      <c r="C20" s="54" t="s">
        <v>138</v>
      </c>
      <c r="D20" s="54"/>
    </row>
  </sheetData>
  <mergeCells count="3">
    <mergeCell ref="A1:D1"/>
    <mergeCell ref="C16:D16"/>
    <mergeCell ref="C20:D20"/>
  </mergeCells>
  <pageMargins left="0.39370078740157483" right="0.39370078740157483" top="0.49" bottom="0.15748031496062992" header="0" footer="0"/>
  <pageSetup paperSize="9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6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" style="7" customWidth="1"/>
    <col min="2" max="3" width="18.33203125" style="42" customWidth="1"/>
    <col min="4" max="4" width="15.77734375" style="42" customWidth="1"/>
    <col min="5" max="5" width="8.44140625" style="41" customWidth="1"/>
    <col min="6" max="7" width="6.44140625" style="41" customWidth="1"/>
    <col min="8" max="8" width="17.88671875" style="41" customWidth="1"/>
    <col min="9" max="9" width="8.44140625" style="41" customWidth="1"/>
    <col min="10" max="12" width="17.88671875" style="42" customWidth="1"/>
    <col min="13" max="16384" width="9" style="41"/>
  </cols>
  <sheetData>
    <row r="1" spans="1:10" ht="108.6" customHeight="1" x14ac:dyDescent="0.35">
      <c r="A1" s="57" t="s">
        <v>172</v>
      </c>
      <c r="B1" s="55"/>
      <c r="C1" s="55"/>
      <c r="D1" s="55"/>
    </row>
    <row r="2" spans="1:10" ht="22.5" customHeight="1" x14ac:dyDescent="0.35">
      <c r="D2" s="9" t="s">
        <v>0</v>
      </c>
    </row>
    <row r="3" spans="1:10" ht="42.75" customHeight="1" x14ac:dyDescent="0.35">
      <c r="A3" s="45" t="s">
        <v>1</v>
      </c>
      <c r="B3" s="46" t="s">
        <v>105</v>
      </c>
      <c r="C3" s="46" t="s">
        <v>106</v>
      </c>
      <c r="D3" s="46" t="s">
        <v>107</v>
      </c>
    </row>
    <row r="4" spans="1:10" ht="19.05" customHeight="1" x14ac:dyDescent="0.35">
      <c r="A4" s="16" t="s">
        <v>14</v>
      </c>
      <c r="B4" s="12">
        <v>5000000</v>
      </c>
      <c r="C4" s="12">
        <v>5000000</v>
      </c>
      <c r="D4" s="35">
        <f>C4/B4*100</f>
        <v>100</v>
      </c>
    </row>
    <row r="5" spans="1:10" ht="19.05" customHeight="1" x14ac:dyDescent="0.35">
      <c r="A5" s="16" t="s">
        <v>29</v>
      </c>
      <c r="B5" s="12">
        <v>5000000</v>
      </c>
      <c r="C5" s="12">
        <v>5000000</v>
      </c>
      <c r="D5" s="35">
        <f t="shared" ref="D5:D9" si="0">C5/B5*100</f>
        <v>100</v>
      </c>
    </row>
    <row r="6" spans="1:10" ht="19.05" customHeight="1" x14ac:dyDescent="0.35">
      <c r="A6" s="16" t="s">
        <v>7</v>
      </c>
      <c r="B6" s="12">
        <v>5000000</v>
      </c>
      <c r="C6" s="12">
        <v>4999808.63</v>
      </c>
      <c r="D6" s="35">
        <f t="shared" si="0"/>
        <v>99.996172599999994</v>
      </c>
    </row>
    <row r="7" spans="1:10" ht="19.05" customHeight="1" x14ac:dyDescent="0.35">
      <c r="A7" s="16" t="s">
        <v>18</v>
      </c>
      <c r="B7" s="12">
        <v>5000000</v>
      </c>
      <c r="C7" s="12">
        <v>5000000</v>
      </c>
      <c r="D7" s="35">
        <f t="shared" si="0"/>
        <v>100</v>
      </c>
    </row>
    <row r="8" spans="1:10" ht="19.05" customHeight="1" x14ac:dyDescent="0.35">
      <c r="A8" s="11" t="s">
        <v>9</v>
      </c>
      <c r="B8" s="12">
        <v>5000000</v>
      </c>
      <c r="C8" s="12">
        <v>5000000</v>
      </c>
      <c r="D8" s="35">
        <f t="shared" si="0"/>
        <v>100</v>
      </c>
    </row>
    <row r="9" spans="1:10" ht="19.05" customHeight="1" x14ac:dyDescent="0.35">
      <c r="A9" s="28" t="s">
        <v>10</v>
      </c>
      <c r="B9" s="29">
        <f>SUM(B4:B8)</f>
        <v>25000000</v>
      </c>
      <c r="C9" s="29">
        <f>SUM(C4:C8)</f>
        <v>24999808.629999999</v>
      </c>
      <c r="D9" s="34">
        <f t="shared" si="0"/>
        <v>99.999234519999987</v>
      </c>
    </row>
    <row r="11" spans="1:10" x14ac:dyDescent="0.35">
      <c r="J11" s="42" t="s">
        <v>100</v>
      </c>
    </row>
    <row r="12" spans="1:10" ht="16.8" x14ac:dyDescent="0.3">
      <c r="A12" s="38" t="s">
        <v>108</v>
      </c>
      <c r="B12" s="39"/>
      <c r="C12" s="54" t="s">
        <v>109</v>
      </c>
      <c r="D12" s="54"/>
    </row>
    <row r="13" spans="1:10" ht="16.8" x14ac:dyDescent="0.3">
      <c r="A13" s="39"/>
      <c r="B13" s="39"/>
      <c r="C13" s="39"/>
      <c r="D13" s="39"/>
    </row>
    <row r="14" spans="1:10" ht="16.8" x14ac:dyDescent="0.3">
      <c r="A14" s="39"/>
      <c r="B14" s="39"/>
      <c r="C14" s="39"/>
      <c r="D14" s="39"/>
    </row>
    <row r="15" spans="1:10" ht="16.8" x14ac:dyDescent="0.3">
      <c r="A15" s="40" t="s">
        <v>136</v>
      </c>
      <c r="B15" s="39"/>
      <c r="C15" s="39"/>
      <c r="D15" s="39"/>
    </row>
    <row r="16" spans="1:10" ht="16.8" x14ac:dyDescent="0.3">
      <c r="A16" s="40" t="s">
        <v>137</v>
      </c>
      <c r="B16" s="39"/>
      <c r="C16" s="54" t="s">
        <v>138</v>
      </c>
      <c r="D16" s="54"/>
    </row>
  </sheetData>
  <mergeCells count="3">
    <mergeCell ref="A1:D1"/>
    <mergeCell ref="C12:D12"/>
    <mergeCell ref="C16:D16"/>
  </mergeCells>
  <pageMargins left="0.39370078740157483" right="0.39370078740157483" top="0.47" bottom="0.15748031496062992" header="0" footer="0"/>
  <pageSetup paperSize="9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D12"/>
  <sheetViews>
    <sheetView view="pageBreakPreview" zoomScaleNormal="100" zoomScaleSheetLayoutView="100" workbookViewId="0">
      <selection sqref="A1:D1"/>
    </sheetView>
  </sheetViews>
  <sheetFormatPr defaultColWidth="9.109375" defaultRowHeight="15.6" x14ac:dyDescent="0.35"/>
  <cols>
    <col min="1" max="1" width="46.77734375" style="5" customWidth="1"/>
    <col min="2" max="2" width="18.33203125" style="5" customWidth="1"/>
    <col min="3" max="3" width="18.44140625" style="5" customWidth="1"/>
    <col min="4" max="4" width="15.77734375" style="5" customWidth="1"/>
    <col min="5" max="9" width="11.33203125" style="5" customWidth="1"/>
    <col min="10" max="10" width="24.88671875" style="5" customWidth="1"/>
    <col min="11" max="11" width="19.6640625" style="5" customWidth="1"/>
    <col min="12" max="12" width="15.33203125" style="5" customWidth="1"/>
    <col min="13" max="249" width="9.109375" style="5"/>
    <col min="250" max="250" width="35.33203125" style="5" customWidth="1"/>
    <col min="251" max="253" width="18.109375" style="5" customWidth="1"/>
    <col min="254" max="257" width="16.5546875" style="5" customWidth="1"/>
    <col min="258" max="260" width="14.44140625" style="5" bestFit="1" customWidth="1"/>
    <col min="261" max="265" width="11.33203125" style="5" customWidth="1"/>
    <col min="266" max="505" width="9.109375" style="5"/>
    <col min="506" max="506" width="35.33203125" style="5" customWidth="1"/>
    <col min="507" max="509" width="18.109375" style="5" customWidth="1"/>
    <col min="510" max="513" width="16.5546875" style="5" customWidth="1"/>
    <col min="514" max="516" width="14.44140625" style="5" bestFit="1" customWidth="1"/>
    <col min="517" max="521" width="11.33203125" style="5" customWidth="1"/>
    <col min="522" max="761" width="9.109375" style="5"/>
    <col min="762" max="762" width="35.33203125" style="5" customWidth="1"/>
    <col min="763" max="765" width="18.109375" style="5" customWidth="1"/>
    <col min="766" max="769" width="16.5546875" style="5" customWidth="1"/>
    <col min="770" max="772" width="14.44140625" style="5" bestFit="1" customWidth="1"/>
    <col min="773" max="777" width="11.33203125" style="5" customWidth="1"/>
    <col min="778" max="1017" width="9.109375" style="5"/>
    <col min="1018" max="1018" width="35.33203125" style="5" customWidth="1"/>
    <col min="1019" max="1021" width="18.109375" style="5" customWidth="1"/>
    <col min="1022" max="1025" width="16.5546875" style="5" customWidth="1"/>
    <col min="1026" max="1028" width="14.44140625" style="5" bestFit="1" customWidth="1"/>
    <col min="1029" max="1033" width="11.33203125" style="5" customWidth="1"/>
    <col min="1034" max="1273" width="9.109375" style="5"/>
    <col min="1274" max="1274" width="35.33203125" style="5" customWidth="1"/>
    <col min="1275" max="1277" width="18.109375" style="5" customWidth="1"/>
    <col min="1278" max="1281" width="16.5546875" style="5" customWidth="1"/>
    <col min="1282" max="1284" width="14.44140625" style="5" bestFit="1" customWidth="1"/>
    <col min="1285" max="1289" width="11.33203125" style="5" customWidth="1"/>
    <col min="1290" max="1529" width="9.109375" style="5"/>
    <col min="1530" max="1530" width="35.33203125" style="5" customWidth="1"/>
    <col min="1531" max="1533" width="18.109375" style="5" customWidth="1"/>
    <col min="1534" max="1537" width="16.5546875" style="5" customWidth="1"/>
    <col min="1538" max="1540" width="14.44140625" style="5" bestFit="1" customWidth="1"/>
    <col min="1541" max="1545" width="11.33203125" style="5" customWidth="1"/>
    <col min="1546" max="1785" width="9.109375" style="5"/>
    <col min="1786" max="1786" width="35.33203125" style="5" customWidth="1"/>
    <col min="1787" max="1789" width="18.109375" style="5" customWidth="1"/>
    <col min="1790" max="1793" width="16.5546875" style="5" customWidth="1"/>
    <col min="1794" max="1796" width="14.44140625" style="5" bestFit="1" customWidth="1"/>
    <col min="1797" max="1801" width="11.33203125" style="5" customWidth="1"/>
    <col min="1802" max="2041" width="9.109375" style="5"/>
    <col min="2042" max="2042" width="35.33203125" style="5" customWidth="1"/>
    <col min="2043" max="2045" width="18.109375" style="5" customWidth="1"/>
    <col min="2046" max="2049" width="16.5546875" style="5" customWidth="1"/>
    <col min="2050" max="2052" width="14.44140625" style="5" bestFit="1" customWidth="1"/>
    <col min="2053" max="2057" width="11.33203125" style="5" customWidth="1"/>
    <col min="2058" max="2297" width="9.109375" style="5"/>
    <col min="2298" max="2298" width="35.33203125" style="5" customWidth="1"/>
    <col min="2299" max="2301" width="18.109375" style="5" customWidth="1"/>
    <col min="2302" max="2305" width="16.5546875" style="5" customWidth="1"/>
    <col min="2306" max="2308" width="14.44140625" style="5" bestFit="1" customWidth="1"/>
    <col min="2309" max="2313" width="11.33203125" style="5" customWidth="1"/>
    <col min="2314" max="2553" width="9.109375" style="5"/>
    <col min="2554" max="2554" width="35.33203125" style="5" customWidth="1"/>
    <col min="2555" max="2557" width="18.109375" style="5" customWidth="1"/>
    <col min="2558" max="2561" width="16.5546875" style="5" customWidth="1"/>
    <col min="2562" max="2564" width="14.44140625" style="5" bestFit="1" customWidth="1"/>
    <col min="2565" max="2569" width="11.33203125" style="5" customWidth="1"/>
    <col min="2570" max="2809" width="9.109375" style="5"/>
    <col min="2810" max="2810" width="35.33203125" style="5" customWidth="1"/>
    <col min="2811" max="2813" width="18.109375" style="5" customWidth="1"/>
    <col min="2814" max="2817" width="16.5546875" style="5" customWidth="1"/>
    <col min="2818" max="2820" width="14.44140625" style="5" bestFit="1" customWidth="1"/>
    <col min="2821" max="2825" width="11.33203125" style="5" customWidth="1"/>
    <col min="2826" max="3065" width="9.109375" style="5"/>
    <col min="3066" max="3066" width="35.33203125" style="5" customWidth="1"/>
    <col min="3067" max="3069" width="18.109375" style="5" customWidth="1"/>
    <col min="3070" max="3073" width="16.5546875" style="5" customWidth="1"/>
    <col min="3074" max="3076" width="14.44140625" style="5" bestFit="1" customWidth="1"/>
    <col min="3077" max="3081" width="11.33203125" style="5" customWidth="1"/>
    <col min="3082" max="3321" width="9.109375" style="5"/>
    <col min="3322" max="3322" width="35.33203125" style="5" customWidth="1"/>
    <col min="3323" max="3325" width="18.109375" style="5" customWidth="1"/>
    <col min="3326" max="3329" width="16.5546875" style="5" customWidth="1"/>
    <col min="3330" max="3332" width="14.44140625" style="5" bestFit="1" customWidth="1"/>
    <col min="3333" max="3337" width="11.33203125" style="5" customWidth="1"/>
    <col min="3338" max="3577" width="9.109375" style="5"/>
    <col min="3578" max="3578" width="35.33203125" style="5" customWidth="1"/>
    <col min="3579" max="3581" width="18.109375" style="5" customWidth="1"/>
    <col min="3582" max="3585" width="16.5546875" style="5" customWidth="1"/>
    <col min="3586" max="3588" width="14.44140625" style="5" bestFit="1" customWidth="1"/>
    <col min="3589" max="3593" width="11.33203125" style="5" customWidth="1"/>
    <col min="3594" max="3833" width="9.109375" style="5"/>
    <col min="3834" max="3834" width="35.33203125" style="5" customWidth="1"/>
    <col min="3835" max="3837" width="18.109375" style="5" customWidth="1"/>
    <col min="3838" max="3841" width="16.5546875" style="5" customWidth="1"/>
    <col min="3842" max="3844" width="14.44140625" style="5" bestFit="1" customWidth="1"/>
    <col min="3845" max="3849" width="11.33203125" style="5" customWidth="1"/>
    <col min="3850" max="4089" width="9.109375" style="5"/>
    <col min="4090" max="4090" width="35.33203125" style="5" customWidth="1"/>
    <col min="4091" max="4093" width="18.109375" style="5" customWidth="1"/>
    <col min="4094" max="4097" width="16.5546875" style="5" customWidth="1"/>
    <col min="4098" max="4100" width="14.44140625" style="5" bestFit="1" customWidth="1"/>
    <col min="4101" max="4105" width="11.33203125" style="5" customWidth="1"/>
    <col min="4106" max="4345" width="9.109375" style="5"/>
    <col min="4346" max="4346" width="35.33203125" style="5" customWidth="1"/>
    <col min="4347" max="4349" width="18.109375" style="5" customWidth="1"/>
    <col min="4350" max="4353" width="16.5546875" style="5" customWidth="1"/>
    <col min="4354" max="4356" width="14.44140625" style="5" bestFit="1" customWidth="1"/>
    <col min="4357" max="4361" width="11.33203125" style="5" customWidth="1"/>
    <col min="4362" max="4601" width="9.109375" style="5"/>
    <col min="4602" max="4602" width="35.33203125" style="5" customWidth="1"/>
    <col min="4603" max="4605" width="18.109375" style="5" customWidth="1"/>
    <col min="4606" max="4609" width="16.5546875" style="5" customWidth="1"/>
    <col min="4610" max="4612" width="14.44140625" style="5" bestFit="1" customWidth="1"/>
    <col min="4613" max="4617" width="11.33203125" style="5" customWidth="1"/>
    <col min="4618" max="4857" width="9.109375" style="5"/>
    <col min="4858" max="4858" width="35.33203125" style="5" customWidth="1"/>
    <col min="4859" max="4861" width="18.109375" style="5" customWidth="1"/>
    <col min="4862" max="4865" width="16.5546875" style="5" customWidth="1"/>
    <col min="4866" max="4868" width="14.44140625" style="5" bestFit="1" customWidth="1"/>
    <col min="4869" max="4873" width="11.33203125" style="5" customWidth="1"/>
    <col min="4874" max="5113" width="9.109375" style="5"/>
    <col min="5114" max="5114" width="35.33203125" style="5" customWidth="1"/>
    <col min="5115" max="5117" width="18.109375" style="5" customWidth="1"/>
    <col min="5118" max="5121" width="16.5546875" style="5" customWidth="1"/>
    <col min="5122" max="5124" width="14.44140625" style="5" bestFit="1" customWidth="1"/>
    <col min="5125" max="5129" width="11.33203125" style="5" customWidth="1"/>
    <col min="5130" max="5369" width="9.109375" style="5"/>
    <col min="5370" max="5370" width="35.33203125" style="5" customWidth="1"/>
    <col min="5371" max="5373" width="18.109375" style="5" customWidth="1"/>
    <col min="5374" max="5377" width="16.5546875" style="5" customWidth="1"/>
    <col min="5378" max="5380" width="14.44140625" style="5" bestFit="1" customWidth="1"/>
    <col min="5381" max="5385" width="11.33203125" style="5" customWidth="1"/>
    <col min="5386" max="5625" width="9.109375" style="5"/>
    <col min="5626" max="5626" width="35.33203125" style="5" customWidth="1"/>
    <col min="5627" max="5629" width="18.109375" style="5" customWidth="1"/>
    <col min="5630" max="5633" width="16.5546875" style="5" customWidth="1"/>
    <col min="5634" max="5636" width="14.44140625" style="5" bestFit="1" customWidth="1"/>
    <col min="5637" max="5641" width="11.33203125" style="5" customWidth="1"/>
    <col min="5642" max="5881" width="9.109375" style="5"/>
    <col min="5882" max="5882" width="35.33203125" style="5" customWidth="1"/>
    <col min="5883" max="5885" width="18.109375" style="5" customWidth="1"/>
    <col min="5886" max="5889" width="16.5546875" style="5" customWidth="1"/>
    <col min="5890" max="5892" width="14.44140625" style="5" bestFit="1" customWidth="1"/>
    <col min="5893" max="5897" width="11.33203125" style="5" customWidth="1"/>
    <col min="5898" max="6137" width="9.109375" style="5"/>
    <col min="6138" max="6138" width="35.33203125" style="5" customWidth="1"/>
    <col min="6139" max="6141" width="18.109375" style="5" customWidth="1"/>
    <col min="6142" max="6145" width="16.5546875" style="5" customWidth="1"/>
    <col min="6146" max="6148" width="14.44140625" style="5" bestFit="1" customWidth="1"/>
    <col min="6149" max="6153" width="11.33203125" style="5" customWidth="1"/>
    <col min="6154" max="6393" width="9.109375" style="5"/>
    <col min="6394" max="6394" width="35.33203125" style="5" customWidth="1"/>
    <col min="6395" max="6397" width="18.109375" style="5" customWidth="1"/>
    <col min="6398" max="6401" width="16.5546875" style="5" customWidth="1"/>
    <col min="6402" max="6404" width="14.44140625" style="5" bestFit="1" customWidth="1"/>
    <col min="6405" max="6409" width="11.33203125" style="5" customWidth="1"/>
    <col min="6410" max="6649" width="9.109375" style="5"/>
    <col min="6650" max="6650" width="35.33203125" style="5" customWidth="1"/>
    <col min="6651" max="6653" width="18.109375" style="5" customWidth="1"/>
    <col min="6654" max="6657" width="16.5546875" style="5" customWidth="1"/>
    <col min="6658" max="6660" width="14.44140625" style="5" bestFit="1" customWidth="1"/>
    <col min="6661" max="6665" width="11.33203125" style="5" customWidth="1"/>
    <col min="6666" max="6905" width="9.109375" style="5"/>
    <col min="6906" max="6906" width="35.33203125" style="5" customWidth="1"/>
    <col min="6907" max="6909" width="18.109375" style="5" customWidth="1"/>
    <col min="6910" max="6913" width="16.5546875" style="5" customWidth="1"/>
    <col min="6914" max="6916" width="14.44140625" style="5" bestFit="1" customWidth="1"/>
    <col min="6917" max="6921" width="11.33203125" style="5" customWidth="1"/>
    <col min="6922" max="7161" width="9.109375" style="5"/>
    <col min="7162" max="7162" width="35.33203125" style="5" customWidth="1"/>
    <col min="7163" max="7165" width="18.109375" style="5" customWidth="1"/>
    <col min="7166" max="7169" width="16.5546875" style="5" customWidth="1"/>
    <col min="7170" max="7172" width="14.44140625" style="5" bestFit="1" customWidth="1"/>
    <col min="7173" max="7177" width="11.33203125" style="5" customWidth="1"/>
    <col min="7178" max="7417" width="9.109375" style="5"/>
    <col min="7418" max="7418" width="35.33203125" style="5" customWidth="1"/>
    <col min="7419" max="7421" width="18.109375" style="5" customWidth="1"/>
    <col min="7422" max="7425" width="16.5546875" style="5" customWidth="1"/>
    <col min="7426" max="7428" width="14.44140625" style="5" bestFit="1" customWidth="1"/>
    <col min="7429" max="7433" width="11.33203125" style="5" customWidth="1"/>
    <col min="7434" max="7673" width="9.109375" style="5"/>
    <col min="7674" max="7674" width="35.33203125" style="5" customWidth="1"/>
    <col min="7675" max="7677" width="18.109375" style="5" customWidth="1"/>
    <col min="7678" max="7681" width="16.5546875" style="5" customWidth="1"/>
    <col min="7682" max="7684" width="14.44140625" style="5" bestFit="1" customWidth="1"/>
    <col min="7685" max="7689" width="11.33203125" style="5" customWidth="1"/>
    <col min="7690" max="7929" width="9.109375" style="5"/>
    <col min="7930" max="7930" width="35.33203125" style="5" customWidth="1"/>
    <col min="7931" max="7933" width="18.109375" style="5" customWidth="1"/>
    <col min="7934" max="7937" width="16.5546875" style="5" customWidth="1"/>
    <col min="7938" max="7940" width="14.44140625" style="5" bestFit="1" customWidth="1"/>
    <col min="7941" max="7945" width="11.33203125" style="5" customWidth="1"/>
    <col min="7946" max="8185" width="9.109375" style="5"/>
    <col min="8186" max="8186" width="35.33203125" style="5" customWidth="1"/>
    <col min="8187" max="8189" width="18.109375" style="5" customWidth="1"/>
    <col min="8190" max="8193" width="16.5546875" style="5" customWidth="1"/>
    <col min="8194" max="8196" width="14.44140625" style="5" bestFit="1" customWidth="1"/>
    <col min="8197" max="8201" width="11.33203125" style="5" customWidth="1"/>
    <col min="8202" max="8441" width="9.109375" style="5"/>
    <col min="8442" max="8442" width="35.33203125" style="5" customWidth="1"/>
    <col min="8443" max="8445" width="18.109375" style="5" customWidth="1"/>
    <col min="8446" max="8449" width="16.5546875" style="5" customWidth="1"/>
    <col min="8450" max="8452" width="14.44140625" style="5" bestFit="1" customWidth="1"/>
    <col min="8453" max="8457" width="11.33203125" style="5" customWidth="1"/>
    <col min="8458" max="8697" width="9.109375" style="5"/>
    <col min="8698" max="8698" width="35.33203125" style="5" customWidth="1"/>
    <col min="8699" max="8701" width="18.109375" style="5" customWidth="1"/>
    <col min="8702" max="8705" width="16.5546875" style="5" customWidth="1"/>
    <col min="8706" max="8708" width="14.44140625" style="5" bestFit="1" customWidth="1"/>
    <col min="8709" max="8713" width="11.33203125" style="5" customWidth="1"/>
    <col min="8714" max="8953" width="9.109375" style="5"/>
    <col min="8954" max="8954" width="35.33203125" style="5" customWidth="1"/>
    <col min="8955" max="8957" width="18.109375" style="5" customWidth="1"/>
    <col min="8958" max="8961" width="16.5546875" style="5" customWidth="1"/>
    <col min="8962" max="8964" width="14.44140625" style="5" bestFit="1" customWidth="1"/>
    <col min="8965" max="8969" width="11.33203125" style="5" customWidth="1"/>
    <col min="8970" max="9209" width="9.109375" style="5"/>
    <col min="9210" max="9210" width="35.33203125" style="5" customWidth="1"/>
    <col min="9211" max="9213" width="18.109375" style="5" customWidth="1"/>
    <col min="9214" max="9217" width="16.5546875" style="5" customWidth="1"/>
    <col min="9218" max="9220" width="14.44140625" style="5" bestFit="1" customWidth="1"/>
    <col min="9221" max="9225" width="11.33203125" style="5" customWidth="1"/>
    <col min="9226" max="9465" width="9.109375" style="5"/>
    <col min="9466" max="9466" width="35.33203125" style="5" customWidth="1"/>
    <col min="9467" max="9469" width="18.109375" style="5" customWidth="1"/>
    <col min="9470" max="9473" width="16.5546875" style="5" customWidth="1"/>
    <col min="9474" max="9476" width="14.44140625" style="5" bestFit="1" customWidth="1"/>
    <col min="9477" max="9481" width="11.33203125" style="5" customWidth="1"/>
    <col min="9482" max="9721" width="9.109375" style="5"/>
    <col min="9722" max="9722" width="35.33203125" style="5" customWidth="1"/>
    <col min="9723" max="9725" width="18.109375" style="5" customWidth="1"/>
    <col min="9726" max="9729" width="16.5546875" style="5" customWidth="1"/>
    <col min="9730" max="9732" width="14.44140625" style="5" bestFit="1" customWidth="1"/>
    <col min="9733" max="9737" width="11.33203125" style="5" customWidth="1"/>
    <col min="9738" max="9977" width="9.109375" style="5"/>
    <col min="9978" max="9978" width="35.33203125" style="5" customWidth="1"/>
    <col min="9979" max="9981" width="18.109375" style="5" customWidth="1"/>
    <col min="9982" max="9985" width="16.5546875" style="5" customWidth="1"/>
    <col min="9986" max="9988" width="14.44140625" style="5" bestFit="1" customWidth="1"/>
    <col min="9989" max="9993" width="11.33203125" style="5" customWidth="1"/>
    <col min="9994" max="10233" width="9.109375" style="5"/>
    <col min="10234" max="10234" width="35.33203125" style="5" customWidth="1"/>
    <col min="10235" max="10237" width="18.109375" style="5" customWidth="1"/>
    <col min="10238" max="10241" width="16.5546875" style="5" customWidth="1"/>
    <col min="10242" max="10244" width="14.44140625" style="5" bestFit="1" customWidth="1"/>
    <col min="10245" max="10249" width="11.33203125" style="5" customWidth="1"/>
    <col min="10250" max="10489" width="9.109375" style="5"/>
    <col min="10490" max="10490" width="35.33203125" style="5" customWidth="1"/>
    <col min="10491" max="10493" width="18.109375" style="5" customWidth="1"/>
    <col min="10494" max="10497" width="16.5546875" style="5" customWidth="1"/>
    <col min="10498" max="10500" width="14.44140625" style="5" bestFit="1" customWidth="1"/>
    <col min="10501" max="10505" width="11.33203125" style="5" customWidth="1"/>
    <col min="10506" max="10745" width="9.109375" style="5"/>
    <col min="10746" max="10746" width="35.33203125" style="5" customWidth="1"/>
    <col min="10747" max="10749" width="18.109375" style="5" customWidth="1"/>
    <col min="10750" max="10753" width="16.5546875" style="5" customWidth="1"/>
    <col min="10754" max="10756" width="14.44140625" style="5" bestFit="1" customWidth="1"/>
    <col min="10757" max="10761" width="11.33203125" style="5" customWidth="1"/>
    <col min="10762" max="11001" width="9.109375" style="5"/>
    <col min="11002" max="11002" width="35.33203125" style="5" customWidth="1"/>
    <col min="11003" max="11005" width="18.109375" style="5" customWidth="1"/>
    <col min="11006" max="11009" width="16.5546875" style="5" customWidth="1"/>
    <col min="11010" max="11012" width="14.44140625" style="5" bestFit="1" customWidth="1"/>
    <col min="11013" max="11017" width="11.33203125" style="5" customWidth="1"/>
    <col min="11018" max="11257" width="9.109375" style="5"/>
    <col min="11258" max="11258" width="35.33203125" style="5" customWidth="1"/>
    <col min="11259" max="11261" width="18.109375" style="5" customWidth="1"/>
    <col min="11262" max="11265" width="16.5546875" style="5" customWidth="1"/>
    <col min="11266" max="11268" width="14.44140625" style="5" bestFit="1" customWidth="1"/>
    <col min="11269" max="11273" width="11.33203125" style="5" customWidth="1"/>
    <col min="11274" max="11513" width="9.109375" style="5"/>
    <col min="11514" max="11514" width="35.33203125" style="5" customWidth="1"/>
    <col min="11515" max="11517" width="18.109375" style="5" customWidth="1"/>
    <col min="11518" max="11521" width="16.5546875" style="5" customWidth="1"/>
    <col min="11522" max="11524" width="14.44140625" style="5" bestFit="1" customWidth="1"/>
    <col min="11525" max="11529" width="11.33203125" style="5" customWidth="1"/>
    <col min="11530" max="11769" width="9.109375" style="5"/>
    <col min="11770" max="11770" width="35.33203125" style="5" customWidth="1"/>
    <col min="11771" max="11773" width="18.109375" style="5" customWidth="1"/>
    <col min="11774" max="11777" width="16.5546875" style="5" customWidth="1"/>
    <col min="11778" max="11780" width="14.44140625" style="5" bestFit="1" customWidth="1"/>
    <col min="11781" max="11785" width="11.33203125" style="5" customWidth="1"/>
    <col min="11786" max="12025" width="9.109375" style="5"/>
    <col min="12026" max="12026" width="35.33203125" style="5" customWidth="1"/>
    <col min="12027" max="12029" width="18.109375" style="5" customWidth="1"/>
    <col min="12030" max="12033" width="16.5546875" style="5" customWidth="1"/>
    <col min="12034" max="12036" width="14.44140625" style="5" bestFit="1" customWidth="1"/>
    <col min="12037" max="12041" width="11.33203125" style="5" customWidth="1"/>
    <col min="12042" max="12281" width="9.109375" style="5"/>
    <col min="12282" max="12282" width="35.33203125" style="5" customWidth="1"/>
    <col min="12283" max="12285" width="18.109375" style="5" customWidth="1"/>
    <col min="12286" max="12289" width="16.5546875" style="5" customWidth="1"/>
    <col min="12290" max="12292" width="14.44140625" style="5" bestFit="1" customWidth="1"/>
    <col min="12293" max="12297" width="11.33203125" style="5" customWidth="1"/>
    <col min="12298" max="12537" width="9.109375" style="5"/>
    <col min="12538" max="12538" width="35.33203125" style="5" customWidth="1"/>
    <col min="12539" max="12541" width="18.109375" style="5" customWidth="1"/>
    <col min="12542" max="12545" width="16.5546875" style="5" customWidth="1"/>
    <col min="12546" max="12548" width="14.44140625" style="5" bestFit="1" customWidth="1"/>
    <col min="12549" max="12553" width="11.33203125" style="5" customWidth="1"/>
    <col min="12554" max="12793" width="9.109375" style="5"/>
    <col min="12794" max="12794" width="35.33203125" style="5" customWidth="1"/>
    <col min="12795" max="12797" width="18.109375" style="5" customWidth="1"/>
    <col min="12798" max="12801" width="16.5546875" style="5" customWidth="1"/>
    <col min="12802" max="12804" width="14.44140625" style="5" bestFit="1" customWidth="1"/>
    <col min="12805" max="12809" width="11.33203125" style="5" customWidth="1"/>
    <col min="12810" max="13049" width="9.109375" style="5"/>
    <col min="13050" max="13050" width="35.33203125" style="5" customWidth="1"/>
    <col min="13051" max="13053" width="18.109375" style="5" customWidth="1"/>
    <col min="13054" max="13057" width="16.5546875" style="5" customWidth="1"/>
    <col min="13058" max="13060" width="14.44140625" style="5" bestFit="1" customWidth="1"/>
    <col min="13061" max="13065" width="11.33203125" style="5" customWidth="1"/>
    <col min="13066" max="13305" width="9.109375" style="5"/>
    <col min="13306" max="13306" width="35.33203125" style="5" customWidth="1"/>
    <col min="13307" max="13309" width="18.109375" style="5" customWidth="1"/>
    <col min="13310" max="13313" width="16.5546875" style="5" customWidth="1"/>
    <col min="13314" max="13316" width="14.44140625" style="5" bestFit="1" customWidth="1"/>
    <col min="13317" max="13321" width="11.33203125" style="5" customWidth="1"/>
    <col min="13322" max="13561" width="9.109375" style="5"/>
    <col min="13562" max="13562" width="35.33203125" style="5" customWidth="1"/>
    <col min="13563" max="13565" width="18.109375" style="5" customWidth="1"/>
    <col min="13566" max="13569" width="16.5546875" style="5" customWidth="1"/>
    <col min="13570" max="13572" width="14.44140625" style="5" bestFit="1" customWidth="1"/>
    <col min="13573" max="13577" width="11.33203125" style="5" customWidth="1"/>
    <col min="13578" max="13817" width="9.109375" style="5"/>
    <col min="13818" max="13818" width="35.33203125" style="5" customWidth="1"/>
    <col min="13819" max="13821" width="18.109375" style="5" customWidth="1"/>
    <col min="13822" max="13825" width="16.5546875" style="5" customWidth="1"/>
    <col min="13826" max="13828" width="14.44140625" style="5" bestFit="1" customWidth="1"/>
    <col min="13829" max="13833" width="11.33203125" style="5" customWidth="1"/>
    <col min="13834" max="14073" width="9.109375" style="5"/>
    <col min="14074" max="14074" width="35.33203125" style="5" customWidth="1"/>
    <col min="14075" max="14077" width="18.109375" style="5" customWidth="1"/>
    <col min="14078" max="14081" width="16.5546875" style="5" customWidth="1"/>
    <col min="14082" max="14084" width="14.44140625" style="5" bestFit="1" customWidth="1"/>
    <col min="14085" max="14089" width="11.33203125" style="5" customWidth="1"/>
    <col min="14090" max="14329" width="9.109375" style="5"/>
    <col min="14330" max="14330" width="35.33203125" style="5" customWidth="1"/>
    <col min="14331" max="14333" width="18.109375" style="5" customWidth="1"/>
    <col min="14334" max="14337" width="16.5546875" style="5" customWidth="1"/>
    <col min="14338" max="14340" width="14.44140625" style="5" bestFit="1" customWidth="1"/>
    <col min="14341" max="14345" width="11.33203125" style="5" customWidth="1"/>
    <col min="14346" max="14585" width="9.109375" style="5"/>
    <col min="14586" max="14586" width="35.33203125" style="5" customWidth="1"/>
    <col min="14587" max="14589" width="18.109375" style="5" customWidth="1"/>
    <col min="14590" max="14593" width="16.5546875" style="5" customWidth="1"/>
    <col min="14594" max="14596" width="14.44140625" style="5" bestFit="1" customWidth="1"/>
    <col min="14597" max="14601" width="11.33203125" style="5" customWidth="1"/>
    <col min="14602" max="14841" width="9.109375" style="5"/>
    <col min="14842" max="14842" width="35.33203125" style="5" customWidth="1"/>
    <col min="14843" max="14845" width="18.109375" style="5" customWidth="1"/>
    <col min="14846" max="14849" width="16.5546875" style="5" customWidth="1"/>
    <col min="14850" max="14852" width="14.44140625" style="5" bestFit="1" customWidth="1"/>
    <col min="14853" max="14857" width="11.33203125" style="5" customWidth="1"/>
    <col min="14858" max="15097" width="9.109375" style="5"/>
    <col min="15098" max="15098" width="35.33203125" style="5" customWidth="1"/>
    <col min="15099" max="15101" width="18.109375" style="5" customWidth="1"/>
    <col min="15102" max="15105" width="16.5546875" style="5" customWidth="1"/>
    <col min="15106" max="15108" width="14.44140625" style="5" bestFit="1" customWidth="1"/>
    <col min="15109" max="15113" width="11.33203125" style="5" customWidth="1"/>
    <col min="15114" max="15353" width="9.109375" style="5"/>
    <col min="15354" max="15354" width="35.33203125" style="5" customWidth="1"/>
    <col min="15355" max="15357" width="18.109375" style="5" customWidth="1"/>
    <col min="15358" max="15361" width="16.5546875" style="5" customWidth="1"/>
    <col min="15362" max="15364" width="14.44140625" style="5" bestFit="1" customWidth="1"/>
    <col min="15365" max="15369" width="11.33203125" style="5" customWidth="1"/>
    <col min="15370" max="15609" width="9.109375" style="5"/>
    <col min="15610" max="15610" width="35.33203125" style="5" customWidth="1"/>
    <col min="15611" max="15613" width="18.109375" style="5" customWidth="1"/>
    <col min="15614" max="15617" width="16.5546875" style="5" customWidth="1"/>
    <col min="15618" max="15620" width="14.44140625" style="5" bestFit="1" customWidth="1"/>
    <col min="15621" max="15625" width="11.33203125" style="5" customWidth="1"/>
    <col min="15626" max="15865" width="9.109375" style="5"/>
    <col min="15866" max="15866" width="35.33203125" style="5" customWidth="1"/>
    <col min="15867" max="15869" width="18.109375" style="5" customWidth="1"/>
    <col min="15870" max="15873" width="16.5546875" style="5" customWidth="1"/>
    <col min="15874" max="15876" width="14.44140625" style="5" bestFit="1" customWidth="1"/>
    <col min="15877" max="15881" width="11.33203125" style="5" customWidth="1"/>
    <col min="15882" max="16121" width="9.109375" style="5"/>
    <col min="16122" max="16122" width="35.33203125" style="5" customWidth="1"/>
    <col min="16123" max="16125" width="18.109375" style="5" customWidth="1"/>
    <col min="16126" max="16129" width="16.5546875" style="5" customWidth="1"/>
    <col min="16130" max="16132" width="14.44140625" style="5" bestFit="1" customWidth="1"/>
    <col min="16133" max="16137" width="11.33203125" style="5" customWidth="1"/>
    <col min="16138" max="16384" width="9.109375" style="5"/>
  </cols>
  <sheetData>
    <row r="1" spans="1:4" ht="145.19999999999999" customHeight="1" x14ac:dyDescent="0.35">
      <c r="A1" s="57" t="s">
        <v>200</v>
      </c>
      <c r="B1" s="55"/>
      <c r="C1" s="55"/>
      <c r="D1" s="55"/>
    </row>
    <row r="2" spans="1:4" ht="22.5" customHeight="1" x14ac:dyDescent="0.35">
      <c r="A2" s="7"/>
      <c r="B2" s="52"/>
      <c r="C2" s="52"/>
      <c r="D2" s="9" t="s">
        <v>0</v>
      </c>
    </row>
    <row r="3" spans="1:4" ht="42.75" customHeight="1" x14ac:dyDescent="0.35">
      <c r="A3" s="45" t="s">
        <v>1</v>
      </c>
      <c r="B3" s="46" t="s">
        <v>105</v>
      </c>
      <c r="C3" s="46" t="s">
        <v>106</v>
      </c>
      <c r="D3" s="46" t="s">
        <v>107</v>
      </c>
    </row>
    <row r="4" spans="1:4" ht="23.4" customHeight="1" x14ac:dyDescent="0.35">
      <c r="A4" s="11" t="s">
        <v>5</v>
      </c>
      <c r="B4" s="12">
        <v>1760022</v>
      </c>
      <c r="C4" s="12">
        <v>1760022</v>
      </c>
      <c r="D4" s="35">
        <f>C4/B4*100</f>
        <v>100</v>
      </c>
    </row>
    <row r="5" spans="1:4" ht="22.2" customHeight="1" x14ac:dyDescent="0.35">
      <c r="A5" s="28" t="s">
        <v>10</v>
      </c>
      <c r="B5" s="29">
        <f>SUM(B4:B4)</f>
        <v>1760022</v>
      </c>
      <c r="C5" s="29">
        <f>SUM(C4:C4)</f>
        <v>1760022</v>
      </c>
      <c r="D5" s="34">
        <f>C5/B5*100</f>
        <v>100</v>
      </c>
    </row>
    <row r="8" spans="1:4" ht="16.8" x14ac:dyDescent="0.3">
      <c r="A8" s="38" t="s">
        <v>108</v>
      </c>
      <c r="B8" s="39"/>
      <c r="C8" s="54" t="s">
        <v>109</v>
      </c>
      <c r="D8" s="54"/>
    </row>
    <row r="9" spans="1:4" ht="16.8" x14ac:dyDescent="0.3">
      <c r="A9" s="39"/>
      <c r="B9" s="39"/>
      <c r="C9" s="39"/>
      <c r="D9" s="39"/>
    </row>
    <row r="10" spans="1:4" ht="16.8" x14ac:dyDescent="0.3">
      <c r="A10" s="39"/>
      <c r="B10" s="39"/>
      <c r="C10" s="39"/>
      <c r="D10" s="39"/>
    </row>
    <row r="11" spans="1:4" ht="16.8" x14ac:dyDescent="0.3">
      <c r="A11" s="40" t="s">
        <v>136</v>
      </c>
      <c r="B11" s="39"/>
      <c r="C11" s="39"/>
      <c r="D11" s="39"/>
    </row>
    <row r="12" spans="1:4" ht="16.8" x14ac:dyDescent="0.3">
      <c r="A12" s="40" t="s">
        <v>174</v>
      </c>
      <c r="B12" s="39"/>
      <c r="C12" s="54" t="s">
        <v>175</v>
      </c>
      <c r="D12" s="54"/>
    </row>
  </sheetData>
  <mergeCells count="3">
    <mergeCell ref="A1:D1"/>
    <mergeCell ref="C8:D8"/>
    <mergeCell ref="C12:D12"/>
  </mergeCells>
  <pageMargins left="0.39370078740157483" right="0.39370078740157483" top="0.45" bottom="0.35433070866141736" header="0.31496062992125984" footer="0.31496062992125984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3"/>
  <sheetViews>
    <sheetView view="pageBreakPreview" topLeftCell="A2" zoomScaleNormal="100" zoomScaleSheetLayoutView="100" workbookViewId="0">
      <selection activeCell="A2" sqref="A2:D2"/>
    </sheetView>
  </sheetViews>
  <sheetFormatPr defaultColWidth="9.109375" defaultRowHeight="15.6" x14ac:dyDescent="0.35"/>
  <cols>
    <col min="1" max="1" width="46.21875" style="5" customWidth="1"/>
    <col min="2" max="3" width="18.33203125" style="5" customWidth="1"/>
    <col min="4" max="4" width="14.77734375" style="5" customWidth="1"/>
    <col min="5" max="7" width="11.33203125" style="5" customWidth="1"/>
    <col min="8" max="8" width="18" style="5" customWidth="1"/>
    <col min="9" max="9" width="11.33203125" style="5" customWidth="1"/>
    <col min="10" max="10" width="11" style="5" bestFit="1" customWidth="1"/>
    <col min="11" max="11" width="12.6640625" style="5" customWidth="1"/>
    <col min="12" max="12" width="14.33203125" style="5" customWidth="1"/>
    <col min="13" max="249" width="9.109375" style="5"/>
    <col min="250" max="250" width="35.33203125" style="5" customWidth="1"/>
    <col min="251" max="253" width="18.109375" style="5" customWidth="1"/>
    <col min="254" max="257" width="16.5546875" style="5" customWidth="1"/>
    <col min="258" max="260" width="14.44140625" style="5" bestFit="1" customWidth="1"/>
    <col min="261" max="265" width="11.33203125" style="5" customWidth="1"/>
    <col min="266" max="505" width="9.109375" style="5"/>
    <col min="506" max="506" width="35.33203125" style="5" customWidth="1"/>
    <col min="507" max="509" width="18.109375" style="5" customWidth="1"/>
    <col min="510" max="513" width="16.5546875" style="5" customWidth="1"/>
    <col min="514" max="516" width="14.44140625" style="5" bestFit="1" customWidth="1"/>
    <col min="517" max="521" width="11.33203125" style="5" customWidth="1"/>
    <col min="522" max="761" width="9.109375" style="5"/>
    <col min="762" max="762" width="35.33203125" style="5" customWidth="1"/>
    <col min="763" max="765" width="18.109375" style="5" customWidth="1"/>
    <col min="766" max="769" width="16.5546875" style="5" customWidth="1"/>
    <col min="770" max="772" width="14.44140625" style="5" bestFit="1" customWidth="1"/>
    <col min="773" max="777" width="11.33203125" style="5" customWidth="1"/>
    <col min="778" max="1017" width="9.109375" style="5"/>
    <col min="1018" max="1018" width="35.33203125" style="5" customWidth="1"/>
    <col min="1019" max="1021" width="18.109375" style="5" customWidth="1"/>
    <col min="1022" max="1025" width="16.5546875" style="5" customWidth="1"/>
    <col min="1026" max="1028" width="14.44140625" style="5" bestFit="1" customWidth="1"/>
    <col min="1029" max="1033" width="11.33203125" style="5" customWidth="1"/>
    <col min="1034" max="1273" width="9.109375" style="5"/>
    <col min="1274" max="1274" width="35.33203125" style="5" customWidth="1"/>
    <col min="1275" max="1277" width="18.109375" style="5" customWidth="1"/>
    <col min="1278" max="1281" width="16.5546875" style="5" customWidth="1"/>
    <col min="1282" max="1284" width="14.44140625" style="5" bestFit="1" customWidth="1"/>
    <col min="1285" max="1289" width="11.33203125" style="5" customWidth="1"/>
    <col min="1290" max="1529" width="9.109375" style="5"/>
    <col min="1530" max="1530" width="35.33203125" style="5" customWidth="1"/>
    <col min="1531" max="1533" width="18.109375" style="5" customWidth="1"/>
    <col min="1534" max="1537" width="16.5546875" style="5" customWidth="1"/>
    <col min="1538" max="1540" width="14.44140625" style="5" bestFit="1" customWidth="1"/>
    <col min="1541" max="1545" width="11.33203125" style="5" customWidth="1"/>
    <col min="1546" max="1785" width="9.109375" style="5"/>
    <col min="1786" max="1786" width="35.33203125" style="5" customWidth="1"/>
    <col min="1787" max="1789" width="18.109375" style="5" customWidth="1"/>
    <col min="1790" max="1793" width="16.5546875" style="5" customWidth="1"/>
    <col min="1794" max="1796" width="14.44140625" style="5" bestFit="1" customWidth="1"/>
    <col min="1797" max="1801" width="11.33203125" style="5" customWidth="1"/>
    <col min="1802" max="2041" width="9.109375" style="5"/>
    <col min="2042" max="2042" width="35.33203125" style="5" customWidth="1"/>
    <col min="2043" max="2045" width="18.109375" style="5" customWidth="1"/>
    <col min="2046" max="2049" width="16.5546875" style="5" customWidth="1"/>
    <col min="2050" max="2052" width="14.44140625" style="5" bestFit="1" customWidth="1"/>
    <col min="2053" max="2057" width="11.33203125" style="5" customWidth="1"/>
    <col min="2058" max="2297" width="9.109375" style="5"/>
    <col min="2298" max="2298" width="35.33203125" style="5" customWidth="1"/>
    <col min="2299" max="2301" width="18.109375" style="5" customWidth="1"/>
    <col min="2302" max="2305" width="16.5546875" style="5" customWidth="1"/>
    <col min="2306" max="2308" width="14.44140625" style="5" bestFit="1" customWidth="1"/>
    <col min="2309" max="2313" width="11.33203125" style="5" customWidth="1"/>
    <col min="2314" max="2553" width="9.109375" style="5"/>
    <col min="2554" max="2554" width="35.33203125" style="5" customWidth="1"/>
    <col min="2555" max="2557" width="18.109375" style="5" customWidth="1"/>
    <col min="2558" max="2561" width="16.5546875" style="5" customWidth="1"/>
    <col min="2562" max="2564" width="14.44140625" style="5" bestFit="1" customWidth="1"/>
    <col min="2565" max="2569" width="11.33203125" style="5" customWidth="1"/>
    <col min="2570" max="2809" width="9.109375" style="5"/>
    <col min="2810" max="2810" width="35.33203125" style="5" customWidth="1"/>
    <col min="2811" max="2813" width="18.109375" style="5" customWidth="1"/>
    <col min="2814" max="2817" width="16.5546875" style="5" customWidth="1"/>
    <col min="2818" max="2820" width="14.44140625" style="5" bestFit="1" customWidth="1"/>
    <col min="2821" max="2825" width="11.33203125" style="5" customWidth="1"/>
    <col min="2826" max="3065" width="9.109375" style="5"/>
    <col min="3066" max="3066" width="35.33203125" style="5" customWidth="1"/>
    <col min="3067" max="3069" width="18.109375" style="5" customWidth="1"/>
    <col min="3070" max="3073" width="16.5546875" style="5" customWidth="1"/>
    <col min="3074" max="3076" width="14.44140625" style="5" bestFit="1" customWidth="1"/>
    <col min="3077" max="3081" width="11.33203125" style="5" customWidth="1"/>
    <col min="3082" max="3321" width="9.109375" style="5"/>
    <col min="3322" max="3322" width="35.33203125" style="5" customWidth="1"/>
    <col min="3323" max="3325" width="18.109375" style="5" customWidth="1"/>
    <col min="3326" max="3329" width="16.5546875" style="5" customWidth="1"/>
    <col min="3330" max="3332" width="14.44140625" style="5" bestFit="1" customWidth="1"/>
    <col min="3333" max="3337" width="11.33203125" style="5" customWidth="1"/>
    <col min="3338" max="3577" width="9.109375" style="5"/>
    <col min="3578" max="3578" width="35.33203125" style="5" customWidth="1"/>
    <col min="3579" max="3581" width="18.109375" style="5" customWidth="1"/>
    <col min="3582" max="3585" width="16.5546875" style="5" customWidth="1"/>
    <col min="3586" max="3588" width="14.44140625" style="5" bestFit="1" customWidth="1"/>
    <col min="3589" max="3593" width="11.33203125" style="5" customWidth="1"/>
    <col min="3594" max="3833" width="9.109375" style="5"/>
    <col min="3834" max="3834" width="35.33203125" style="5" customWidth="1"/>
    <col min="3835" max="3837" width="18.109375" style="5" customWidth="1"/>
    <col min="3838" max="3841" width="16.5546875" style="5" customWidth="1"/>
    <col min="3842" max="3844" width="14.44140625" style="5" bestFit="1" customWidth="1"/>
    <col min="3845" max="3849" width="11.33203125" style="5" customWidth="1"/>
    <col min="3850" max="4089" width="9.109375" style="5"/>
    <col min="4090" max="4090" width="35.33203125" style="5" customWidth="1"/>
    <col min="4091" max="4093" width="18.109375" style="5" customWidth="1"/>
    <col min="4094" max="4097" width="16.5546875" style="5" customWidth="1"/>
    <col min="4098" max="4100" width="14.44140625" style="5" bestFit="1" customWidth="1"/>
    <col min="4101" max="4105" width="11.33203125" style="5" customWidth="1"/>
    <col min="4106" max="4345" width="9.109375" style="5"/>
    <col min="4346" max="4346" width="35.33203125" style="5" customWidth="1"/>
    <col min="4347" max="4349" width="18.109375" style="5" customWidth="1"/>
    <col min="4350" max="4353" width="16.5546875" style="5" customWidth="1"/>
    <col min="4354" max="4356" width="14.44140625" style="5" bestFit="1" customWidth="1"/>
    <col min="4357" max="4361" width="11.33203125" style="5" customWidth="1"/>
    <col min="4362" max="4601" width="9.109375" style="5"/>
    <col min="4602" max="4602" width="35.33203125" style="5" customWidth="1"/>
    <col min="4603" max="4605" width="18.109375" style="5" customWidth="1"/>
    <col min="4606" max="4609" width="16.5546875" style="5" customWidth="1"/>
    <col min="4610" max="4612" width="14.44140625" style="5" bestFit="1" customWidth="1"/>
    <col min="4613" max="4617" width="11.33203125" style="5" customWidth="1"/>
    <col min="4618" max="4857" width="9.109375" style="5"/>
    <col min="4858" max="4858" width="35.33203125" style="5" customWidth="1"/>
    <col min="4859" max="4861" width="18.109375" style="5" customWidth="1"/>
    <col min="4862" max="4865" width="16.5546875" style="5" customWidth="1"/>
    <col min="4866" max="4868" width="14.44140625" style="5" bestFit="1" customWidth="1"/>
    <col min="4869" max="4873" width="11.33203125" style="5" customWidth="1"/>
    <col min="4874" max="5113" width="9.109375" style="5"/>
    <col min="5114" max="5114" width="35.33203125" style="5" customWidth="1"/>
    <col min="5115" max="5117" width="18.109375" style="5" customWidth="1"/>
    <col min="5118" max="5121" width="16.5546875" style="5" customWidth="1"/>
    <col min="5122" max="5124" width="14.44140625" style="5" bestFit="1" customWidth="1"/>
    <col min="5125" max="5129" width="11.33203125" style="5" customWidth="1"/>
    <col min="5130" max="5369" width="9.109375" style="5"/>
    <col min="5370" max="5370" width="35.33203125" style="5" customWidth="1"/>
    <col min="5371" max="5373" width="18.109375" style="5" customWidth="1"/>
    <col min="5374" max="5377" width="16.5546875" style="5" customWidth="1"/>
    <col min="5378" max="5380" width="14.44140625" style="5" bestFit="1" customWidth="1"/>
    <col min="5381" max="5385" width="11.33203125" style="5" customWidth="1"/>
    <col min="5386" max="5625" width="9.109375" style="5"/>
    <col min="5626" max="5626" width="35.33203125" style="5" customWidth="1"/>
    <col min="5627" max="5629" width="18.109375" style="5" customWidth="1"/>
    <col min="5630" max="5633" width="16.5546875" style="5" customWidth="1"/>
    <col min="5634" max="5636" width="14.44140625" style="5" bestFit="1" customWidth="1"/>
    <col min="5637" max="5641" width="11.33203125" style="5" customWidth="1"/>
    <col min="5642" max="5881" width="9.109375" style="5"/>
    <col min="5882" max="5882" width="35.33203125" style="5" customWidth="1"/>
    <col min="5883" max="5885" width="18.109375" style="5" customWidth="1"/>
    <col min="5886" max="5889" width="16.5546875" style="5" customWidth="1"/>
    <col min="5890" max="5892" width="14.44140625" style="5" bestFit="1" customWidth="1"/>
    <col min="5893" max="5897" width="11.33203125" style="5" customWidth="1"/>
    <col min="5898" max="6137" width="9.109375" style="5"/>
    <col min="6138" max="6138" width="35.33203125" style="5" customWidth="1"/>
    <col min="6139" max="6141" width="18.109375" style="5" customWidth="1"/>
    <col min="6142" max="6145" width="16.5546875" style="5" customWidth="1"/>
    <col min="6146" max="6148" width="14.44140625" style="5" bestFit="1" customWidth="1"/>
    <col min="6149" max="6153" width="11.33203125" style="5" customWidth="1"/>
    <col min="6154" max="6393" width="9.109375" style="5"/>
    <col min="6394" max="6394" width="35.33203125" style="5" customWidth="1"/>
    <col min="6395" max="6397" width="18.109375" style="5" customWidth="1"/>
    <col min="6398" max="6401" width="16.5546875" style="5" customWidth="1"/>
    <col min="6402" max="6404" width="14.44140625" style="5" bestFit="1" customWidth="1"/>
    <col min="6405" max="6409" width="11.33203125" style="5" customWidth="1"/>
    <col min="6410" max="6649" width="9.109375" style="5"/>
    <col min="6650" max="6650" width="35.33203125" style="5" customWidth="1"/>
    <col min="6651" max="6653" width="18.109375" style="5" customWidth="1"/>
    <col min="6654" max="6657" width="16.5546875" style="5" customWidth="1"/>
    <col min="6658" max="6660" width="14.44140625" style="5" bestFit="1" customWidth="1"/>
    <col min="6661" max="6665" width="11.33203125" style="5" customWidth="1"/>
    <col min="6666" max="6905" width="9.109375" style="5"/>
    <col min="6906" max="6906" width="35.33203125" style="5" customWidth="1"/>
    <col min="6907" max="6909" width="18.109375" style="5" customWidth="1"/>
    <col min="6910" max="6913" width="16.5546875" style="5" customWidth="1"/>
    <col min="6914" max="6916" width="14.44140625" style="5" bestFit="1" customWidth="1"/>
    <col min="6917" max="6921" width="11.33203125" style="5" customWidth="1"/>
    <col min="6922" max="7161" width="9.109375" style="5"/>
    <col min="7162" max="7162" width="35.33203125" style="5" customWidth="1"/>
    <col min="7163" max="7165" width="18.109375" style="5" customWidth="1"/>
    <col min="7166" max="7169" width="16.5546875" style="5" customWidth="1"/>
    <col min="7170" max="7172" width="14.44140625" style="5" bestFit="1" customWidth="1"/>
    <col min="7173" max="7177" width="11.33203125" style="5" customWidth="1"/>
    <col min="7178" max="7417" width="9.109375" style="5"/>
    <col min="7418" max="7418" width="35.33203125" style="5" customWidth="1"/>
    <col min="7419" max="7421" width="18.109375" style="5" customWidth="1"/>
    <col min="7422" max="7425" width="16.5546875" style="5" customWidth="1"/>
    <col min="7426" max="7428" width="14.44140625" style="5" bestFit="1" customWidth="1"/>
    <col min="7429" max="7433" width="11.33203125" style="5" customWidth="1"/>
    <col min="7434" max="7673" width="9.109375" style="5"/>
    <col min="7674" max="7674" width="35.33203125" style="5" customWidth="1"/>
    <col min="7675" max="7677" width="18.109375" style="5" customWidth="1"/>
    <col min="7678" max="7681" width="16.5546875" style="5" customWidth="1"/>
    <col min="7682" max="7684" width="14.44140625" style="5" bestFit="1" customWidth="1"/>
    <col min="7685" max="7689" width="11.33203125" style="5" customWidth="1"/>
    <col min="7690" max="7929" width="9.109375" style="5"/>
    <col min="7930" max="7930" width="35.33203125" style="5" customWidth="1"/>
    <col min="7931" max="7933" width="18.109375" style="5" customWidth="1"/>
    <col min="7934" max="7937" width="16.5546875" style="5" customWidth="1"/>
    <col min="7938" max="7940" width="14.44140625" style="5" bestFit="1" customWidth="1"/>
    <col min="7941" max="7945" width="11.33203125" style="5" customWidth="1"/>
    <col min="7946" max="8185" width="9.109375" style="5"/>
    <col min="8186" max="8186" width="35.33203125" style="5" customWidth="1"/>
    <col min="8187" max="8189" width="18.109375" style="5" customWidth="1"/>
    <col min="8190" max="8193" width="16.5546875" style="5" customWidth="1"/>
    <col min="8194" max="8196" width="14.44140625" style="5" bestFit="1" customWidth="1"/>
    <col min="8197" max="8201" width="11.33203125" style="5" customWidth="1"/>
    <col min="8202" max="8441" width="9.109375" style="5"/>
    <col min="8442" max="8442" width="35.33203125" style="5" customWidth="1"/>
    <col min="8443" max="8445" width="18.109375" style="5" customWidth="1"/>
    <col min="8446" max="8449" width="16.5546875" style="5" customWidth="1"/>
    <col min="8450" max="8452" width="14.44140625" style="5" bestFit="1" customWidth="1"/>
    <col min="8453" max="8457" width="11.33203125" style="5" customWidth="1"/>
    <col min="8458" max="8697" width="9.109375" style="5"/>
    <col min="8698" max="8698" width="35.33203125" style="5" customWidth="1"/>
    <col min="8699" max="8701" width="18.109375" style="5" customWidth="1"/>
    <col min="8702" max="8705" width="16.5546875" style="5" customWidth="1"/>
    <col min="8706" max="8708" width="14.44140625" style="5" bestFit="1" customWidth="1"/>
    <col min="8709" max="8713" width="11.33203125" style="5" customWidth="1"/>
    <col min="8714" max="8953" width="9.109375" style="5"/>
    <col min="8954" max="8954" width="35.33203125" style="5" customWidth="1"/>
    <col min="8955" max="8957" width="18.109375" style="5" customWidth="1"/>
    <col min="8958" max="8961" width="16.5546875" style="5" customWidth="1"/>
    <col min="8962" max="8964" width="14.44140625" style="5" bestFit="1" customWidth="1"/>
    <col min="8965" max="8969" width="11.33203125" style="5" customWidth="1"/>
    <col min="8970" max="9209" width="9.109375" style="5"/>
    <col min="9210" max="9210" width="35.33203125" style="5" customWidth="1"/>
    <col min="9211" max="9213" width="18.109375" style="5" customWidth="1"/>
    <col min="9214" max="9217" width="16.5546875" style="5" customWidth="1"/>
    <col min="9218" max="9220" width="14.44140625" style="5" bestFit="1" customWidth="1"/>
    <col min="9221" max="9225" width="11.33203125" style="5" customWidth="1"/>
    <col min="9226" max="9465" width="9.109375" style="5"/>
    <col min="9466" max="9466" width="35.33203125" style="5" customWidth="1"/>
    <col min="9467" max="9469" width="18.109375" style="5" customWidth="1"/>
    <col min="9470" max="9473" width="16.5546875" style="5" customWidth="1"/>
    <col min="9474" max="9476" width="14.44140625" style="5" bestFit="1" customWidth="1"/>
    <col min="9477" max="9481" width="11.33203125" style="5" customWidth="1"/>
    <col min="9482" max="9721" width="9.109375" style="5"/>
    <col min="9722" max="9722" width="35.33203125" style="5" customWidth="1"/>
    <col min="9723" max="9725" width="18.109375" style="5" customWidth="1"/>
    <col min="9726" max="9729" width="16.5546875" style="5" customWidth="1"/>
    <col min="9730" max="9732" width="14.44140625" style="5" bestFit="1" customWidth="1"/>
    <col min="9733" max="9737" width="11.33203125" style="5" customWidth="1"/>
    <col min="9738" max="9977" width="9.109375" style="5"/>
    <col min="9978" max="9978" width="35.33203125" style="5" customWidth="1"/>
    <col min="9979" max="9981" width="18.109375" style="5" customWidth="1"/>
    <col min="9982" max="9985" width="16.5546875" style="5" customWidth="1"/>
    <col min="9986" max="9988" width="14.44140625" style="5" bestFit="1" customWidth="1"/>
    <col min="9989" max="9993" width="11.33203125" style="5" customWidth="1"/>
    <col min="9994" max="10233" width="9.109375" style="5"/>
    <col min="10234" max="10234" width="35.33203125" style="5" customWidth="1"/>
    <col min="10235" max="10237" width="18.109375" style="5" customWidth="1"/>
    <col min="10238" max="10241" width="16.5546875" style="5" customWidth="1"/>
    <col min="10242" max="10244" width="14.44140625" style="5" bestFit="1" customWidth="1"/>
    <col min="10245" max="10249" width="11.33203125" style="5" customWidth="1"/>
    <col min="10250" max="10489" width="9.109375" style="5"/>
    <col min="10490" max="10490" width="35.33203125" style="5" customWidth="1"/>
    <col min="10491" max="10493" width="18.109375" style="5" customWidth="1"/>
    <col min="10494" max="10497" width="16.5546875" style="5" customWidth="1"/>
    <col min="10498" max="10500" width="14.44140625" style="5" bestFit="1" customWidth="1"/>
    <col min="10501" max="10505" width="11.33203125" style="5" customWidth="1"/>
    <col min="10506" max="10745" width="9.109375" style="5"/>
    <col min="10746" max="10746" width="35.33203125" style="5" customWidth="1"/>
    <col min="10747" max="10749" width="18.109375" style="5" customWidth="1"/>
    <col min="10750" max="10753" width="16.5546875" style="5" customWidth="1"/>
    <col min="10754" max="10756" width="14.44140625" style="5" bestFit="1" customWidth="1"/>
    <col min="10757" max="10761" width="11.33203125" style="5" customWidth="1"/>
    <col min="10762" max="11001" width="9.109375" style="5"/>
    <col min="11002" max="11002" width="35.33203125" style="5" customWidth="1"/>
    <col min="11003" max="11005" width="18.109375" style="5" customWidth="1"/>
    <col min="11006" max="11009" width="16.5546875" style="5" customWidth="1"/>
    <col min="11010" max="11012" width="14.44140625" style="5" bestFit="1" customWidth="1"/>
    <col min="11013" max="11017" width="11.33203125" style="5" customWidth="1"/>
    <col min="11018" max="11257" width="9.109375" style="5"/>
    <col min="11258" max="11258" width="35.33203125" style="5" customWidth="1"/>
    <col min="11259" max="11261" width="18.109375" style="5" customWidth="1"/>
    <col min="11262" max="11265" width="16.5546875" style="5" customWidth="1"/>
    <col min="11266" max="11268" width="14.44140625" style="5" bestFit="1" customWidth="1"/>
    <col min="11269" max="11273" width="11.33203125" style="5" customWidth="1"/>
    <col min="11274" max="11513" width="9.109375" style="5"/>
    <col min="11514" max="11514" width="35.33203125" style="5" customWidth="1"/>
    <col min="11515" max="11517" width="18.109375" style="5" customWidth="1"/>
    <col min="11518" max="11521" width="16.5546875" style="5" customWidth="1"/>
    <col min="11522" max="11524" width="14.44140625" style="5" bestFit="1" customWidth="1"/>
    <col min="11525" max="11529" width="11.33203125" style="5" customWidth="1"/>
    <col min="11530" max="11769" width="9.109375" style="5"/>
    <col min="11770" max="11770" width="35.33203125" style="5" customWidth="1"/>
    <col min="11771" max="11773" width="18.109375" style="5" customWidth="1"/>
    <col min="11774" max="11777" width="16.5546875" style="5" customWidth="1"/>
    <col min="11778" max="11780" width="14.44140625" style="5" bestFit="1" customWidth="1"/>
    <col min="11781" max="11785" width="11.33203125" style="5" customWidth="1"/>
    <col min="11786" max="12025" width="9.109375" style="5"/>
    <col min="12026" max="12026" width="35.33203125" style="5" customWidth="1"/>
    <col min="12027" max="12029" width="18.109375" style="5" customWidth="1"/>
    <col min="12030" max="12033" width="16.5546875" style="5" customWidth="1"/>
    <col min="12034" max="12036" width="14.44140625" style="5" bestFit="1" customWidth="1"/>
    <col min="12037" max="12041" width="11.33203125" style="5" customWidth="1"/>
    <col min="12042" max="12281" width="9.109375" style="5"/>
    <col min="12282" max="12282" width="35.33203125" style="5" customWidth="1"/>
    <col min="12283" max="12285" width="18.109375" style="5" customWidth="1"/>
    <col min="12286" max="12289" width="16.5546875" style="5" customWidth="1"/>
    <col min="12290" max="12292" width="14.44140625" style="5" bestFit="1" customWidth="1"/>
    <col min="12293" max="12297" width="11.33203125" style="5" customWidth="1"/>
    <col min="12298" max="12537" width="9.109375" style="5"/>
    <col min="12538" max="12538" width="35.33203125" style="5" customWidth="1"/>
    <col min="12539" max="12541" width="18.109375" style="5" customWidth="1"/>
    <col min="12542" max="12545" width="16.5546875" style="5" customWidth="1"/>
    <col min="12546" max="12548" width="14.44140625" style="5" bestFit="1" customWidth="1"/>
    <col min="12549" max="12553" width="11.33203125" style="5" customWidth="1"/>
    <col min="12554" max="12793" width="9.109375" style="5"/>
    <col min="12794" max="12794" width="35.33203125" style="5" customWidth="1"/>
    <col min="12795" max="12797" width="18.109375" style="5" customWidth="1"/>
    <col min="12798" max="12801" width="16.5546875" style="5" customWidth="1"/>
    <col min="12802" max="12804" width="14.44140625" style="5" bestFit="1" customWidth="1"/>
    <col min="12805" max="12809" width="11.33203125" style="5" customWidth="1"/>
    <col min="12810" max="13049" width="9.109375" style="5"/>
    <col min="13050" max="13050" width="35.33203125" style="5" customWidth="1"/>
    <col min="13051" max="13053" width="18.109375" style="5" customWidth="1"/>
    <col min="13054" max="13057" width="16.5546875" style="5" customWidth="1"/>
    <col min="13058" max="13060" width="14.44140625" style="5" bestFit="1" customWidth="1"/>
    <col min="13061" max="13065" width="11.33203125" style="5" customWidth="1"/>
    <col min="13066" max="13305" width="9.109375" style="5"/>
    <col min="13306" max="13306" width="35.33203125" style="5" customWidth="1"/>
    <col min="13307" max="13309" width="18.109375" style="5" customWidth="1"/>
    <col min="13310" max="13313" width="16.5546875" style="5" customWidth="1"/>
    <col min="13314" max="13316" width="14.44140625" style="5" bestFit="1" customWidth="1"/>
    <col min="13317" max="13321" width="11.33203125" style="5" customWidth="1"/>
    <col min="13322" max="13561" width="9.109375" style="5"/>
    <col min="13562" max="13562" width="35.33203125" style="5" customWidth="1"/>
    <col min="13563" max="13565" width="18.109375" style="5" customWidth="1"/>
    <col min="13566" max="13569" width="16.5546875" style="5" customWidth="1"/>
    <col min="13570" max="13572" width="14.44140625" style="5" bestFit="1" customWidth="1"/>
    <col min="13573" max="13577" width="11.33203125" style="5" customWidth="1"/>
    <col min="13578" max="13817" width="9.109375" style="5"/>
    <col min="13818" max="13818" width="35.33203125" style="5" customWidth="1"/>
    <col min="13819" max="13821" width="18.109375" style="5" customWidth="1"/>
    <col min="13822" max="13825" width="16.5546875" style="5" customWidth="1"/>
    <col min="13826" max="13828" width="14.44140625" style="5" bestFit="1" customWidth="1"/>
    <col min="13829" max="13833" width="11.33203125" style="5" customWidth="1"/>
    <col min="13834" max="14073" width="9.109375" style="5"/>
    <col min="14074" max="14074" width="35.33203125" style="5" customWidth="1"/>
    <col min="14075" max="14077" width="18.109375" style="5" customWidth="1"/>
    <col min="14078" max="14081" width="16.5546875" style="5" customWidth="1"/>
    <col min="14082" max="14084" width="14.44140625" style="5" bestFit="1" customWidth="1"/>
    <col min="14085" max="14089" width="11.33203125" style="5" customWidth="1"/>
    <col min="14090" max="14329" width="9.109375" style="5"/>
    <col min="14330" max="14330" width="35.33203125" style="5" customWidth="1"/>
    <col min="14331" max="14333" width="18.109375" style="5" customWidth="1"/>
    <col min="14334" max="14337" width="16.5546875" style="5" customWidth="1"/>
    <col min="14338" max="14340" width="14.44140625" style="5" bestFit="1" customWidth="1"/>
    <col min="14341" max="14345" width="11.33203125" style="5" customWidth="1"/>
    <col min="14346" max="14585" width="9.109375" style="5"/>
    <col min="14586" max="14586" width="35.33203125" style="5" customWidth="1"/>
    <col min="14587" max="14589" width="18.109375" style="5" customWidth="1"/>
    <col min="14590" max="14593" width="16.5546875" style="5" customWidth="1"/>
    <col min="14594" max="14596" width="14.44140625" style="5" bestFit="1" customWidth="1"/>
    <col min="14597" max="14601" width="11.33203125" style="5" customWidth="1"/>
    <col min="14602" max="14841" width="9.109375" style="5"/>
    <col min="14842" max="14842" width="35.33203125" style="5" customWidth="1"/>
    <col min="14843" max="14845" width="18.109375" style="5" customWidth="1"/>
    <col min="14846" max="14849" width="16.5546875" style="5" customWidth="1"/>
    <col min="14850" max="14852" width="14.44140625" style="5" bestFit="1" customWidth="1"/>
    <col min="14853" max="14857" width="11.33203125" style="5" customWidth="1"/>
    <col min="14858" max="15097" width="9.109375" style="5"/>
    <col min="15098" max="15098" width="35.33203125" style="5" customWidth="1"/>
    <col min="15099" max="15101" width="18.109375" style="5" customWidth="1"/>
    <col min="15102" max="15105" width="16.5546875" style="5" customWidth="1"/>
    <col min="15106" max="15108" width="14.44140625" style="5" bestFit="1" customWidth="1"/>
    <col min="15109" max="15113" width="11.33203125" style="5" customWidth="1"/>
    <col min="15114" max="15353" width="9.109375" style="5"/>
    <col min="15354" max="15354" width="35.33203125" style="5" customWidth="1"/>
    <col min="15355" max="15357" width="18.109375" style="5" customWidth="1"/>
    <col min="15358" max="15361" width="16.5546875" style="5" customWidth="1"/>
    <col min="15362" max="15364" width="14.44140625" style="5" bestFit="1" customWidth="1"/>
    <col min="15365" max="15369" width="11.33203125" style="5" customWidth="1"/>
    <col min="15370" max="15609" width="9.109375" style="5"/>
    <col min="15610" max="15610" width="35.33203125" style="5" customWidth="1"/>
    <col min="15611" max="15613" width="18.109375" style="5" customWidth="1"/>
    <col min="15614" max="15617" width="16.5546875" style="5" customWidth="1"/>
    <col min="15618" max="15620" width="14.44140625" style="5" bestFit="1" customWidth="1"/>
    <col min="15621" max="15625" width="11.33203125" style="5" customWidth="1"/>
    <col min="15626" max="15865" width="9.109375" style="5"/>
    <col min="15866" max="15866" width="35.33203125" style="5" customWidth="1"/>
    <col min="15867" max="15869" width="18.109375" style="5" customWidth="1"/>
    <col min="15870" max="15873" width="16.5546875" style="5" customWidth="1"/>
    <col min="15874" max="15876" width="14.44140625" style="5" bestFit="1" customWidth="1"/>
    <col min="15877" max="15881" width="11.33203125" style="5" customWidth="1"/>
    <col min="15882" max="16121" width="9.109375" style="5"/>
    <col min="16122" max="16122" width="35.33203125" style="5" customWidth="1"/>
    <col min="16123" max="16125" width="18.109375" style="5" customWidth="1"/>
    <col min="16126" max="16129" width="16.5546875" style="5" customWidth="1"/>
    <col min="16130" max="16132" width="14.44140625" style="5" bestFit="1" customWidth="1"/>
    <col min="16133" max="16137" width="11.33203125" style="5" customWidth="1"/>
    <col min="16138" max="16384" width="9.109375" style="5"/>
  </cols>
  <sheetData>
    <row r="1" spans="1:12" ht="18" hidden="1" customHeight="1" x14ac:dyDescent="0.35">
      <c r="A1" s="4"/>
      <c r="B1" s="60"/>
      <c r="C1" s="60"/>
      <c r="D1" s="60"/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2" t="s">
        <v>2</v>
      </c>
      <c r="K1" s="12" t="s">
        <v>3</v>
      </c>
      <c r="L1" s="12" t="s">
        <v>4</v>
      </c>
    </row>
    <row r="2" spans="1:12" ht="120" customHeight="1" x14ac:dyDescent="0.35">
      <c r="A2" s="57" t="s">
        <v>149</v>
      </c>
      <c r="B2" s="55"/>
      <c r="C2" s="55"/>
      <c r="D2" s="55"/>
    </row>
    <row r="3" spans="1:12" ht="22.5" customHeight="1" x14ac:dyDescent="0.35">
      <c r="A3" s="7"/>
      <c r="B3" s="32"/>
      <c r="C3" s="32"/>
      <c r="D3" s="9" t="s">
        <v>0</v>
      </c>
    </row>
    <row r="4" spans="1:12" ht="42.75" customHeight="1" x14ac:dyDescent="0.35">
      <c r="A4" s="45" t="s">
        <v>1</v>
      </c>
      <c r="B4" s="46" t="s">
        <v>105</v>
      </c>
      <c r="C4" s="46" t="s">
        <v>106</v>
      </c>
      <c r="D4" s="46" t="s">
        <v>107</v>
      </c>
    </row>
    <row r="5" spans="1:12" ht="19.2" customHeight="1" x14ac:dyDescent="0.35">
      <c r="A5" s="16" t="s">
        <v>25</v>
      </c>
      <c r="B5" s="12">
        <v>256356</v>
      </c>
      <c r="C5" s="12">
        <v>256356</v>
      </c>
      <c r="D5" s="35">
        <f>C5/B5*100</f>
        <v>100</v>
      </c>
    </row>
    <row r="6" spans="1:12" ht="19.8" customHeight="1" x14ac:dyDescent="0.35">
      <c r="A6" s="28" t="s">
        <v>10</v>
      </c>
      <c r="B6" s="29">
        <f>SUM(B5:B5)</f>
        <v>256356</v>
      </c>
      <c r="C6" s="29">
        <f>SUM(C5:C5)</f>
        <v>256356</v>
      </c>
      <c r="D6" s="34">
        <f>C6/B6*100</f>
        <v>100</v>
      </c>
    </row>
    <row r="9" spans="1:12" ht="16.8" x14ac:dyDescent="0.3">
      <c r="A9" s="38" t="s">
        <v>108</v>
      </c>
      <c r="B9" s="39"/>
      <c r="C9" s="54" t="s">
        <v>109</v>
      </c>
      <c r="D9" s="54"/>
    </row>
    <row r="10" spans="1:12" ht="16.8" x14ac:dyDescent="0.3">
      <c r="A10" s="39"/>
      <c r="B10" s="39"/>
      <c r="C10" s="39"/>
      <c r="D10" s="39"/>
    </row>
    <row r="11" spans="1:12" ht="16.8" x14ac:dyDescent="0.3">
      <c r="A11" s="39"/>
      <c r="B11" s="39"/>
      <c r="C11" s="39"/>
      <c r="D11" s="39"/>
    </row>
    <row r="12" spans="1:12" ht="16.8" x14ac:dyDescent="0.3">
      <c r="A12" s="40" t="s">
        <v>136</v>
      </c>
      <c r="B12" s="39"/>
      <c r="C12" s="39"/>
      <c r="D12" s="39"/>
    </row>
    <row r="13" spans="1:12" ht="16.8" x14ac:dyDescent="0.3">
      <c r="A13" s="40" t="s">
        <v>137</v>
      </c>
      <c r="B13" s="39"/>
      <c r="C13" s="54" t="s">
        <v>138</v>
      </c>
      <c r="D13" s="54"/>
    </row>
  </sheetData>
  <mergeCells count="4">
    <mergeCell ref="B1:D1"/>
    <mergeCell ref="A2:D2"/>
    <mergeCell ref="C9:D9"/>
    <mergeCell ref="C13:D13"/>
  </mergeCells>
  <pageMargins left="0.39370078740157483" right="0.39370078740157483" top="0.59" bottom="0.35433070866141736" header="0.21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39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.5546875" style="7" customWidth="1"/>
    <col min="2" max="3" width="18.33203125" style="32" customWidth="1"/>
    <col min="4" max="4" width="15.109375" style="32" customWidth="1"/>
    <col min="5" max="5" width="14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16384" width="9" style="31"/>
  </cols>
  <sheetData>
    <row r="1" spans="1:4" ht="100.2" customHeight="1" x14ac:dyDescent="0.35">
      <c r="A1" s="55" t="s">
        <v>135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1.4" customHeight="1" x14ac:dyDescent="0.35">
      <c r="A3" s="10" t="s">
        <v>1</v>
      </c>
      <c r="B3" s="37" t="s">
        <v>105</v>
      </c>
      <c r="C3" s="37" t="s">
        <v>106</v>
      </c>
      <c r="D3" s="37" t="s">
        <v>107</v>
      </c>
    </row>
    <row r="4" spans="1:4" ht="19.8" customHeight="1" x14ac:dyDescent="0.35">
      <c r="A4" s="11" t="s">
        <v>6</v>
      </c>
      <c r="B4" s="12">
        <v>261882</v>
      </c>
      <c r="C4" s="12">
        <v>261881.94</v>
      </c>
      <c r="D4" s="35">
        <f>C4/B4*100</f>
        <v>99.999977088917916</v>
      </c>
    </row>
    <row r="5" spans="1:4" ht="19.2" customHeight="1" x14ac:dyDescent="0.35">
      <c r="A5" s="16" t="s">
        <v>14</v>
      </c>
      <c r="B5" s="12">
        <v>428235</v>
      </c>
      <c r="C5" s="12">
        <v>428227.39</v>
      </c>
      <c r="D5" s="35">
        <f t="shared" ref="D5:D33" si="0">C5/B5*100</f>
        <v>99.998222938339936</v>
      </c>
    </row>
    <row r="6" spans="1:4" ht="31.2" x14ac:dyDescent="0.35">
      <c r="A6" s="16" t="s">
        <v>76</v>
      </c>
      <c r="B6" s="12">
        <v>98823</v>
      </c>
      <c r="C6" s="12">
        <v>98823</v>
      </c>
      <c r="D6" s="35">
        <f t="shared" si="0"/>
        <v>100</v>
      </c>
    </row>
    <row r="7" spans="1:4" ht="31.2" x14ac:dyDescent="0.35">
      <c r="A7" s="16" t="s">
        <v>75</v>
      </c>
      <c r="B7" s="12">
        <v>131764</v>
      </c>
      <c r="C7" s="12">
        <v>131764</v>
      </c>
      <c r="D7" s="35">
        <f t="shared" si="0"/>
        <v>100</v>
      </c>
    </row>
    <row r="8" spans="1:4" ht="31.2" x14ac:dyDescent="0.35">
      <c r="A8" s="16" t="s">
        <v>92</v>
      </c>
      <c r="B8" s="12">
        <v>131765</v>
      </c>
      <c r="C8" s="12">
        <v>131765</v>
      </c>
      <c r="D8" s="35">
        <f t="shared" si="0"/>
        <v>100</v>
      </c>
    </row>
    <row r="9" spans="1:4" ht="31.2" x14ac:dyDescent="0.35">
      <c r="A9" s="16" t="s">
        <v>93</v>
      </c>
      <c r="B9" s="12">
        <v>49412</v>
      </c>
      <c r="C9" s="12">
        <v>49412</v>
      </c>
      <c r="D9" s="35">
        <f t="shared" si="0"/>
        <v>100</v>
      </c>
    </row>
    <row r="10" spans="1:4" ht="31.2" x14ac:dyDescent="0.35">
      <c r="A10" s="16" t="s">
        <v>78</v>
      </c>
      <c r="B10" s="12">
        <v>49412</v>
      </c>
      <c r="C10" s="12">
        <v>49412</v>
      </c>
      <c r="D10" s="35">
        <f t="shared" si="0"/>
        <v>100</v>
      </c>
    </row>
    <row r="11" spans="1:4" ht="31.2" x14ac:dyDescent="0.35">
      <c r="A11" s="16" t="s">
        <v>79</v>
      </c>
      <c r="B11" s="12">
        <v>32941</v>
      </c>
      <c r="C11" s="12">
        <v>32941</v>
      </c>
      <c r="D11" s="35">
        <f t="shared" si="0"/>
        <v>100</v>
      </c>
    </row>
    <row r="12" spans="1:4" ht="31.2" x14ac:dyDescent="0.35">
      <c r="A12" s="16" t="s">
        <v>45</v>
      </c>
      <c r="B12" s="12">
        <v>49412</v>
      </c>
      <c r="C12" s="12">
        <v>49412</v>
      </c>
      <c r="D12" s="35">
        <f t="shared" si="0"/>
        <v>100</v>
      </c>
    </row>
    <row r="13" spans="1:4" ht="31.2" x14ac:dyDescent="0.35">
      <c r="A13" s="16" t="s">
        <v>73</v>
      </c>
      <c r="B13" s="12">
        <v>98823</v>
      </c>
      <c r="C13" s="12">
        <v>98823</v>
      </c>
      <c r="D13" s="35">
        <f t="shared" si="0"/>
        <v>100</v>
      </c>
    </row>
    <row r="14" spans="1:4" ht="31.2" x14ac:dyDescent="0.35">
      <c r="A14" s="16" t="s">
        <v>74</v>
      </c>
      <c r="B14" s="12">
        <v>65882</v>
      </c>
      <c r="C14" s="12">
        <v>65882</v>
      </c>
      <c r="D14" s="35">
        <f t="shared" si="0"/>
        <v>100</v>
      </c>
    </row>
    <row r="15" spans="1:4" ht="19.2" customHeight="1" x14ac:dyDescent="0.35">
      <c r="A15" s="16" t="s">
        <v>29</v>
      </c>
      <c r="B15" s="12">
        <v>49412</v>
      </c>
      <c r="C15" s="12">
        <v>49412</v>
      </c>
      <c r="D15" s="35">
        <f t="shared" si="0"/>
        <v>100</v>
      </c>
    </row>
    <row r="16" spans="1:4" ht="31.2" x14ac:dyDescent="0.35">
      <c r="A16" s="16" t="s">
        <v>46</v>
      </c>
      <c r="B16" s="12">
        <v>82353</v>
      </c>
      <c r="C16" s="12">
        <v>82308</v>
      </c>
      <c r="D16" s="35">
        <f t="shared" si="0"/>
        <v>99.945357181887729</v>
      </c>
    </row>
    <row r="17" spans="1:4" ht="31.2" x14ac:dyDescent="0.35">
      <c r="A17" s="16" t="s">
        <v>80</v>
      </c>
      <c r="B17" s="12">
        <v>16471.12</v>
      </c>
      <c r="C17" s="12">
        <v>16471.12</v>
      </c>
      <c r="D17" s="35">
        <f t="shared" si="0"/>
        <v>100</v>
      </c>
    </row>
    <row r="18" spans="1:4" ht="19.2" customHeight="1" x14ac:dyDescent="0.35">
      <c r="A18" s="11" t="s">
        <v>7</v>
      </c>
      <c r="B18" s="12">
        <v>247058</v>
      </c>
      <c r="C18" s="12">
        <v>247057.07</v>
      </c>
      <c r="D18" s="35">
        <f t="shared" si="0"/>
        <v>99.99962357017381</v>
      </c>
    </row>
    <row r="19" spans="1:4" ht="31.2" x14ac:dyDescent="0.35">
      <c r="A19" s="16" t="s">
        <v>87</v>
      </c>
      <c r="B19" s="12">
        <v>32941</v>
      </c>
      <c r="C19" s="12">
        <v>32941</v>
      </c>
      <c r="D19" s="35">
        <f t="shared" si="0"/>
        <v>100</v>
      </c>
    </row>
    <row r="20" spans="1:4" ht="19.2" customHeight="1" x14ac:dyDescent="0.35">
      <c r="A20" s="16" t="s">
        <v>32</v>
      </c>
      <c r="B20" s="12">
        <v>263529</v>
      </c>
      <c r="C20" s="12">
        <v>263529</v>
      </c>
      <c r="D20" s="35">
        <f t="shared" si="0"/>
        <v>100</v>
      </c>
    </row>
    <row r="21" spans="1:4" ht="31.2" x14ac:dyDescent="0.35">
      <c r="A21" s="16" t="s">
        <v>82</v>
      </c>
      <c r="B21" s="12">
        <v>65882</v>
      </c>
      <c r="C21" s="12">
        <v>65882</v>
      </c>
      <c r="D21" s="35">
        <f t="shared" si="0"/>
        <v>100</v>
      </c>
    </row>
    <row r="22" spans="1:4" ht="31.2" x14ac:dyDescent="0.35">
      <c r="A22" s="16" t="s">
        <v>83</v>
      </c>
      <c r="B22" s="12">
        <v>32941</v>
      </c>
      <c r="C22" s="12">
        <v>32941</v>
      </c>
      <c r="D22" s="35">
        <f t="shared" si="0"/>
        <v>100</v>
      </c>
    </row>
    <row r="23" spans="1:4" ht="31.2" x14ac:dyDescent="0.35">
      <c r="A23" s="16" t="s">
        <v>94</v>
      </c>
      <c r="B23" s="12">
        <v>82353</v>
      </c>
      <c r="C23" s="12">
        <v>82353</v>
      </c>
      <c r="D23" s="35">
        <f t="shared" si="0"/>
        <v>100</v>
      </c>
    </row>
    <row r="24" spans="1:4" ht="31.2" x14ac:dyDescent="0.35">
      <c r="A24" s="16" t="s">
        <v>17</v>
      </c>
      <c r="B24" s="12">
        <v>65882</v>
      </c>
      <c r="C24" s="12">
        <v>65882</v>
      </c>
      <c r="D24" s="35">
        <f t="shared" si="0"/>
        <v>100</v>
      </c>
    </row>
    <row r="25" spans="1:4" ht="31.2" x14ac:dyDescent="0.35">
      <c r="A25" s="16" t="s">
        <v>86</v>
      </c>
      <c r="B25" s="12">
        <v>65882</v>
      </c>
      <c r="C25" s="12">
        <v>65882</v>
      </c>
      <c r="D25" s="35">
        <f t="shared" si="0"/>
        <v>100</v>
      </c>
    </row>
    <row r="26" spans="1:4" ht="19.2" customHeight="1" x14ac:dyDescent="0.35">
      <c r="A26" s="16" t="s">
        <v>39</v>
      </c>
      <c r="B26" s="12">
        <v>207528.88</v>
      </c>
      <c r="C26" s="12">
        <v>207289.99</v>
      </c>
      <c r="D26" s="35">
        <f t="shared" si="0"/>
        <v>99.884888310484783</v>
      </c>
    </row>
    <row r="27" spans="1:4" ht="31.2" x14ac:dyDescent="0.35">
      <c r="A27" s="16" t="s">
        <v>55</v>
      </c>
      <c r="B27" s="12">
        <v>32941</v>
      </c>
      <c r="C27" s="12">
        <v>32936.44</v>
      </c>
      <c r="D27" s="35">
        <f t="shared" si="0"/>
        <v>99.986157068698589</v>
      </c>
    </row>
    <row r="28" spans="1:4" ht="31.2" x14ac:dyDescent="0.35">
      <c r="A28" s="16" t="s">
        <v>91</v>
      </c>
      <c r="B28" s="12">
        <v>230588</v>
      </c>
      <c r="C28" s="12">
        <v>230588</v>
      </c>
      <c r="D28" s="35">
        <f t="shared" si="0"/>
        <v>100</v>
      </c>
    </row>
    <row r="29" spans="1:4" ht="19.8" customHeight="1" x14ac:dyDescent="0.35">
      <c r="A29" s="11" t="s">
        <v>9</v>
      </c>
      <c r="B29" s="12">
        <v>148235</v>
      </c>
      <c r="C29" s="12">
        <v>148235</v>
      </c>
      <c r="D29" s="35">
        <f t="shared" si="0"/>
        <v>100</v>
      </c>
    </row>
    <row r="30" spans="1:4" ht="31.2" x14ac:dyDescent="0.35">
      <c r="A30" s="16" t="s">
        <v>90</v>
      </c>
      <c r="B30" s="12">
        <v>65882</v>
      </c>
      <c r="C30" s="12">
        <v>65882</v>
      </c>
      <c r="D30" s="35">
        <f t="shared" si="0"/>
        <v>100</v>
      </c>
    </row>
    <row r="31" spans="1:4" ht="31.2" x14ac:dyDescent="0.35">
      <c r="A31" s="16" t="s">
        <v>59</v>
      </c>
      <c r="B31" s="12">
        <v>65882</v>
      </c>
      <c r="C31" s="12">
        <v>65882</v>
      </c>
      <c r="D31" s="35">
        <f t="shared" si="0"/>
        <v>100</v>
      </c>
    </row>
    <row r="32" spans="1:4" ht="31.2" x14ac:dyDescent="0.35">
      <c r="A32" s="16" t="s">
        <v>85</v>
      </c>
      <c r="B32" s="12">
        <v>98823</v>
      </c>
      <c r="C32" s="12">
        <v>98823</v>
      </c>
      <c r="D32" s="35">
        <f t="shared" si="0"/>
        <v>100</v>
      </c>
    </row>
    <row r="33" spans="1:4" ht="21.6" customHeight="1" x14ac:dyDescent="0.35">
      <c r="A33" s="28" t="s">
        <v>10</v>
      </c>
      <c r="B33" s="29">
        <f t="shared" ref="B33" si="1">SUM(B4:B32)</f>
        <v>3252935</v>
      </c>
      <c r="C33" s="29">
        <f>SUM(C4:C32)</f>
        <v>3252637.9500000007</v>
      </c>
      <c r="D33" s="34">
        <f t="shared" si="0"/>
        <v>99.990868246675717</v>
      </c>
    </row>
    <row r="35" spans="1:4" ht="16.8" x14ac:dyDescent="0.3">
      <c r="A35" s="38" t="s">
        <v>108</v>
      </c>
      <c r="B35" s="39"/>
      <c r="C35" s="54" t="s">
        <v>109</v>
      </c>
      <c r="D35" s="54"/>
    </row>
    <row r="36" spans="1:4" ht="16.8" x14ac:dyDescent="0.3">
      <c r="A36" s="39"/>
      <c r="B36" s="39"/>
      <c r="C36" s="39"/>
      <c r="D36" s="39"/>
    </row>
    <row r="37" spans="1:4" ht="16.8" x14ac:dyDescent="0.3">
      <c r="A37" s="39"/>
      <c r="B37" s="39"/>
      <c r="C37" s="39"/>
      <c r="D37" s="39"/>
    </row>
    <row r="38" spans="1:4" ht="16.8" x14ac:dyDescent="0.3">
      <c r="A38" s="40" t="s">
        <v>136</v>
      </c>
      <c r="B38" s="39"/>
      <c r="C38" s="39"/>
      <c r="D38" s="39"/>
    </row>
    <row r="39" spans="1:4" ht="16.8" x14ac:dyDescent="0.3">
      <c r="A39" s="40" t="s">
        <v>137</v>
      </c>
      <c r="B39" s="39"/>
      <c r="C39" s="54" t="s">
        <v>138</v>
      </c>
      <c r="D39" s="54"/>
    </row>
  </sheetData>
  <autoFilter ref="A3:D33"/>
  <mergeCells count="3">
    <mergeCell ref="A1:D1"/>
    <mergeCell ref="C35:D35"/>
    <mergeCell ref="C39:D39"/>
  </mergeCells>
  <pageMargins left="0.39370078740157483" right="0.39370078740157483" top="0.41" bottom="0.33" header="0.17" footer="0.17"/>
  <pageSetup paperSize="9" fitToHeight="0" orientation="portrait" r:id="rId1"/>
  <headerFooter>
    <oddHeader>&amp;C&amp;P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3"/>
  <sheetViews>
    <sheetView view="pageBreakPreview" topLeftCell="A2" zoomScaleNormal="100" zoomScaleSheetLayoutView="100" workbookViewId="0">
      <selection activeCell="A2" sqref="A2:D2"/>
    </sheetView>
  </sheetViews>
  <sheetFormatPr defaultColWidth="9.109375" defaultRowHeight="15.6" x14ac:dyDescent="0.35"/>
  <cols>
    <col min="1" max="1" width="46.6640625" style="5" customWidth="1"/>
    <col min="2" max="3" width="18.33203125" style="5" customWidth="1"/>
    <col min="4" max="4" width="15.44140625" style="5" customWidth="1"/>
    <col min="5" max="7" width="11.33203125" style="5" customWidth="1"/>
    <col min="8" max="8" width="18" style="5" customWidth="1"/>
    <col min="9" max="9" width="11.33203125" style="5" customWidth="1"/>
    <col min="10" max="10" width="12.44140625" style="5" customWidth="1"/>
    <col min="11" max="11" width="12.6640625" style="5" customWidth="1"/>
    <col min="12" max="12" width="14.33203125" style="5" customWidth="1"/>
    <col min="13" max="249" width="9.109375" style="5"/>
    <col min="250" max="250" width="35.33203125" style="5" customWidth="1"/>
    <col min="251" max="253" width="18.109375" style="5" customWidth="1"/>
    <col min="254" max="257" width="16.5546875" style="5" customWidth="1"/>
    <col min="258" max="260" width="14.44140625" style="5" bestFit="1" customWidth="1"/>
    <col min="261" max="265" width="11.33203125" style="5" customWidth="1"/>
    <col min="266" max="505" width="9.109375" style="5"/>
    <col min="506" max="506" width="35.33203125" style="5" customWidth="1"/>
    <col min="507" max="509" width="18.109375" style="5" customWidth="1"/>
    <col min="510" max="513" width="16.5546875" style="5" customWidth="1"/>
    <col min="514" max="516" width="14.44140625" style="5" bestFit="1" customWidth="1"/>
    <col min="517" max="521" width="11.33203125" style="5" customWidth="1"/>
    <col min="522" max="761" width="9.109375" style="5"/>
    <col min="762" max="762" width="35.33203125" style="5" customWidth="1"/>
    <col min="763" max="765" width="18.109375" style="5" customWidth="1"/>
    <col min="766" max="769" width="16.5546875" style="5" customWidth="1"/>
    <col min="770" max="772" width="14.44140625" style="5" bestFit="1" customWidth="1"/>
    <col min="773" max="777" width="11.33203125" style="5" customWidth="1"/>
    <col min="778" max="1017" width="9.109375" style="5"/>
    <col min="1018" max="1018" width="35.33203125" style="5" customWidth="1"/>
    <col min="1019" max="1021" width="18.109375" style="5" customWidth="1"/>
    <col min="1022" max="1025" width="16.5546875" style="5" customWidth="1"/>
    <col min="1026" max="1028" width="14.44140625" style="5" bestFit="1" customWidth="1"/>
    <col min="1029" max="1033" width="11.33203125" style="5" customWidth="1"/>
    <col min="1034" max="1273" width="9.109375" style="5"/>
    <col min="1274" max="1274" width="35.33203125" style="5" customWidth="1"/>
    <col min="1275" max="1277" width="18.109375" style="5" customWidth="1"/>
    <col min="1278" max="1281" width="16.5546875" style="5" customWidth="1"/>
    <col min="1282" max="1284" width="14.44140625" style="5" bestFit="1" customWidth="1"/>
    <col min="1285" max="1289" width="11.33203125" style="5" customWidth="1"/>
    <col min="1290" max="1529" width="9.109375" style="5"/>
    <col min="1530" max="1530" width="35.33203125" style="5" customWidth="1"/>
    <col min="1531" max="1533" width="18.109375" style="5" customWidth="1"/>
    <col min="1534" max="1537" width="16.5546875" style="5" customWidth="1"/>
    <col min="1538" max="1540" width="14.44140625" style="5" bestFit="1" customWidth="1"/>
    <col min="1541" max="1545" width="11.33203125" style="5" customWidth="1"/>
    <col min="1546" max="1785" width="9.109375" style="5"/>
    <col min="1786" max="1786" width="35.33203125" style="5" customWidth="1"/>
    <col min="1787" max="1789" width="18.109375" style="5" customWidth="1"/>
    <col min="1790" max="1793" width="16.5546875" style="5" customWidth="1"/>
    <col min="1794" max="1796" width="14.44140625" style="5" bestFit="1" customWidth="1"/>
    <col min="1797" max="1801" width="11.33203125" style="5" customWidth="1"/>
    <col min="1802" max="2041" width="9.109375" style="5"/>
    <col min="2042" max="2042" width="35.33203125" style="5" customWidth="1"/>
    <col min="2043" max="2045" width="18.109375" style="5" customWidth="1"/>
    <col min="2046" max="2049" width="16.5546875" style="5" customWidth="1"/>
    <col min="2050" max="2052" width="14.44140625" style="5" bestFit="1" customWidth="1"/>
    <col min="2053" max="2057" width="11.33203125" style="5" customWidth="1"/>
    <col min="2058" max="2297" width="9.109375" style="5"/>
    <col min="2298" max="2298" width="35.33203125" style="5" customWidth="1"/>
    <col min="2299" max="2301" width="18.109375" style="5" customWidth="1"/>
    <col min="2302" max="2305" width="16.5546875" style="5" customWidth="1"/>
    <col min="2306" max="2308" width="14.44140625" style="5" bestFit="1" customWidth="1"/>
    <col min="2309" max="2313" width="11.33203125" style="5" customWidth="1"/>
    <col min="2314" max="2553" width="9.109375" style="5"/>
    <col min="2554" max="2554" width="35.33203125" style="5" customWidth="1"/>
    <col min="2555" max="2557" width="18.109375" style="5" customWidth="1"/>
    <col min="2558" max="2561" width="16.5546875" style="5" customWidth="1"/>
    <col min="2562" max="2564" width="14.44140625" style="5" bestFit="1" customWidth="1"/>
    <col min="2565" max="2569" width="11.33203125" style="5" customWidth="1"/>
    <col min="2570" max="2809" width="9.109375" style="5"/>
    <col min="2810" max="2810" width="35.33203125" style="5" customWidth="1"/>
    <col min="2811" max="2813" width="18.109375" style="5" customWidth="1"/>
    <col min="2814" max="2817" width="16.5546875" style="5" customWidth="1"/>
    <col min="2818" max="2820" width="14.44140625" style="5" bestFit="1" customWidth="1"/>
    <col min="2821" max="2825" width="11.33203125" style="5" customWidth="1"/>
    <col min="2826" max="3065" width="9.109375" style="5"/>
    <col min="3066" max="3066" width="35.33203125" style="5" customWidth="1"/>
    <col min="3067" max="3069" width="18.109375" style="5" customWidth="1"/>
    <col min="3070" max="3073" width="16.5546875" style="5" customWidth="1"/>
    <col min="3074" max="3076" width="14.44140625" style="5" bestFit="1" customWidth="1"/>
    <col min="3077" max="3081" width="11.33203125" style="5" customWidth="1"/>
    <col min="3082" max="3321" width="9.109375" style="5"/>
    <col min="3322" max="3322" width="35.33203125" style="5" customWidth="1"/>
    <col min="3323" max="3325" width="18.109375" style="5" customWidth="1"/>
    <col min="3326" max="3329" width="16.5546875" style="5" customWidth="1"/>
    <col min="3330" max="3332" width="14.44140625" style="5" bestFit="1" customWidth="1"/>
    <col min="3333" max="3337" width="11.33203125" style="5" customWidth="1"/>
    <col min="3338" max="3577" width="9.109375" style="5"/>
    <col min="3578" max="3578" width="35.33203125" style="5" customWidth="1"/>
    <col min="3579" max="3581" width="18.109375" style="5" customWidth="1"/>
    <col min="3582" max="3585" width="16.5546875" style="5" customWidth="1"/>
    <col min="3586" max="3588" width="14.44140625" style="5" bestFit="1" customWidth="1"/>
    <col min="3589" max="3593" width="11.33203125" style="5" customWidth="1"/>
    <col min="3594" max="3833" width="9.109375" style="5"/>
    <col min="3834" max="3834" width="35.33203125" style="5" customWidth="1"/>
    <col min="3835" max="3837" width="18.109375" style="5" customWidth="1"/>
    <col min="3838" max="3841" width="16.5546875" style="5" customWidth="1"/>
    <col min="3842" max="3844" width="14.44140625" style="5" bestFit="1" customWidth="1"/>
    <col min="3845" max="3849" width="11.33203125" style="5" customWidth="1"/>
    <col min="3850" max="4089" width="9.109375" style="5"/>
    <col min="4090" max="4090" width="35.33203125" style="5" customWidth="1"/>
    <col min="4091" max="4093" width="18.109375" style="5" customWidth="1"/>
    <col min="4094" max="4097" width="16.5546875" style="5" customWidth="1"/>
    <col min="4098" max="4100" width="14.44140625" style="5" bestFit="1" customWidth="1"/>
    <col min="4101" max="4105" width="11.33203125" style="5" customWidth="1"/>
    <col min="4106" max="4345" width="9.109375" style="5"/>
    <col min="4346" max="4346" width="35.33203125" style="5" customWidth="1"/>
    <col min="4347" max="4349" width="18.109375" style="5" customWidth="1"/>
    <col min="4350" max="4353" width="16.5546875" style="5" customWidth="1"/>
    <col min="4354" max="4356" width="14.44140625" style="5" bestFit="1" customWidth="1"/>
    <col min="4357" max="4361" width="11.33203125" style="5" customWidth="1"/>
    <col min="4362" max="4601" width="9.109375" style="5"/>
    <col min="4602" max="4602" width="35.33203125" style="5" customWidth="1"/>
    <col min="4603" max="4605" width="18.109375" style="5" customWidth="1"/>
    <col min="4606" max="4609" width="16.5546875" style="5" customWidth="1"/>
    <col min="4610" max="4612" width="14.44140625" style="5" bestFit="1" customWidth="1"/>
    <col min="4613" max="4617" width="11.33203125" style="5" customWidth="1"/>
    <col min="4618" max="4857" width="9.109375" style="5"/>
    <col min="4858" max="4858" width="35.33203125" style="5" customWidth="1"/>
    <col min="4859" max="4861" width="18.109375" style="5" customWidth="1"/>
    <col min="4862" max="4865" width="16.5546875" style="5" customWidth="1"/>
    <col min="4866" max="4868" width="14.44140625" style="5" bestFit="1" customWidth="1"/>
    <col min="4869" max="4873" width="11.33203125" style="5" customWidth="1"/>
    <col min="4874" max="5113" width="9.109375" style="5"/>
    <col min="5114" max="5114" width="35.33203125" style="5" customWidth="1"/>
    <col min="5115" max="5117" width="18.109375" style="5" customWidth="1"/>
    <col min="5118" max="5121" width="16.5546875" style="5" customWidth="1"/>
    <col min="5122" max="5124" width="14.44140625" style="5" bestFit="1" customWidth="1"/>
    <col min="5125" max="5129" width="11.33203125" style="5" customWidth="1"/>
    <col min="5130" max="5369" width="9.109375" style="5"/>
    <col min="5370" max="5370" width="35.33203125" style="5" customWidth="1"/>
    <col min="5371" max="5373" width="18.109375" style="5" customWidth="1"/>
    <col min="5374" max="5377" width="16.5546875" style="5" customWidth="1"/>
    <col min="5378" max="5380" width="14.44140625" style="5" bestFit="1" customWidth="1"/>
    <col min="5381" max="5385" width="11.33203125" style="5" customWidth="1"/>
    <col min="5386" max="5625" width="9.109375" style="5"/>
    <col min="5626" max="5626" width="35.33203125" style="5" customWidth="1"/>
    <col min="5627" max="5629" width="18.109375" style="5" customWidth="1"/>
    <col min="5630" max="5633" width="16.5546875" style="5" customWidth="1"/>
    <col min="5634" max="5636" width="14.44140625" style="5" bestFit="1" customWidth="1"/>
    <col min="5637" max="5641" width="11.33203125" style="5" customWidth="1"/>
    <col min="5642" max="5881" width="9.109375" style="5"/>
    <col min="5882" max="5882" width="35.33203125" style="5" customWidth="1"/>
    <col min="5883" max="5885" width="18.109375" style="5" customWidth="1"/>
    <col min="5886" max="5889" width="16.5546875" style="5" customWidth="1"/>
    <col min="5890" max="5892" width="14.44140625" style="5" bestFit="1" customWidth="1"/>
    <col min="5893" max="5897" width="11.33203125" style="5" customWidth="1"/>
    <col min="5898" max="6137" width="9.109375" style="5"/>
    <col min="6138" max="6138" width="35.33203125" style="5" customWidth="1"/>
    <col min="6139" max="6141" width="18.109375" style="5" customWidth="1"/>
    <col min="6142" max="6145" width="16.5546875" style="5" customWidth="1"/>
    <col min="6146" max="6148" width="14.44140625" style="5" bestFit="1" customWidth="1"/>
    <col min="6149" max="6153" width="11.33203125" style="5" customWidth="1"/>
    <col min="6154" max="6393" width="9.109375" style="5"/>
    <col min="6394" max="6394" width="35.33203125" style="5" customWidth="1"/>
    <col min="6395" max="6397" width="18.109375" style="5" customWidth="1"/>
    <col min="6398" max="6401" width="16.5546875" style="5" customWidth="1"/>
    <col min="6402" max="6404" width="14.44140625" style="5" bestFit="1" customWidth="1"/>
    <col min="6405" max="6409" width="11.33203125" style="5" customWidth="1"/>
    <col min="6410" max="6649" width="9.109375" style="5"/>
    <col min="6650" max="6650" width="35.33203125" style="5" customWidth="1"/>
    <col min="6651" max="6653" width="18.109375" style="5" customWidth="1"/>
    <col min="6654" max="6657" width="16.5546875" style="5" customWidth="1"/>
    <col min="6658" max="6660" width="14.44140625" style="5" bestFit="1" customWidth="1"/>
    <col min="6661" max="6665" width="11.33203125" style="5" customWidth="1"/>
    <col min="6666" max="6905" width="9.109375" style="5"/>
    <col min="6906" max="6906" width="35.33203125" style="5" customWidth="1"/>
    <col min="6907" max="6909" width="18.109375" style="5" customWidth="1"/>
    <col min="6910" max="6913" width="16.5546875" style="5" customWidth="1"/>
    <col min="6914" max="6916" width="14.44140625" style="5" bestFit="1" customWidth="1"/>
    <col min="6917" max="6921" width="11.33203125" style="5" customWidth="1"/>
    <col min="6922" max="7161" width="9.109375" style="5"/>
    <col min="7162" max="7162" width="35.33203125" style="5" customWidth="1"/>
    <col min="7163" max="7165" width="18.109375" style="5" customWidth="1"/>
    <col min="7166" max="7169" width="16.5546875" style="5" customWidth="1"/>
    <col min="7170" max="7172" width="14.44140625" style="5" bestFit="1" customWidth="1"/>
    <col min="7173" max="7177" width="11.33203125" style="5" customWidth="1"/>
    <col min="7178" max="7417" width="9.109375" style="5"/>
    <col min="7418" max="7418" width="35.33203125" style="5" customWidth="1"/>
    <col min="7419" max="7421" width="18.109375" style="5" customWidth="1"/>
    <col min="7422" max="7425" width="16.5546875" style="5" customWidth="1"/>
    <col min="7426" max="7428" width="14.44140625" style="5" bestFit="1" customWidth="1"/>
    <col min="7429" max="7433" width="11.33203125" style="5" customWidth="1"/>
    <col min="7434" max="7673" width="9.109375" style="5"/>
    <col min="7674" max="7674" width="35.33203125" style="5" customWidth="1"/>
    <col min="7675" max="7677" width="18.109375" style="5" customWidth="1"/>
    <col min="7678" max="7681" width="16.5546875" style="5" customWidth="1"/>
    <col min="7682" max="7684" width="14.44140625" style="5" bestFit="1" customWidth="1"/>
    <col min="7685" max="7689" width="11.33203125" style="5" customWidth="1"/>
    <col min="7690" max="7929" width="9.109375" style="5"/>
    <col min="7930" max="7930" width="35.33203125" style="5" customWidth="1"/>
    <col min="7931" max="7933" width="18.109375" style="5" customWidth="1"/>
    <col min="7934" max="7937" width="16.5546875" style="5" customWidth="1"/>
    <col min="7938" max="7940" width="14.44140625" style="5" bestFit="1" customWidth="1"/>
    <col min="7941" max="7945" width="11.33203125" style="5" customWidth="1"/>
    <col min="7946" max="8185" width="9.109375" style="5"/>
    <col min="8186" max="8186" width="35.33203125" style="5" customWidth="1"/>
    <col min="8187" max="8189" width="18.109375" style="5" customWidth="1"/>
    <col min="8190" max="8193" width="16.5546875" style="5" customWidth="1"/>
    <col min="8194" max="8196" width="14.44140625" style="5" bestFit="1" customWidth="1"/>
    <col min="8197" max="8201" width="11.33203125" style="5" customWidth="1"/>
    <col min="8202" max="8441" width="9.109375" style="5"/>
    <col min="8442" max="8442" width="35.33203125" style="5" customWidth="1"/>
    <col min="8443" max="8445" width="18.109375" style="5" customWidth="1"/>
    <col min="8446" max="8449" width="16.5546875" style="5" customWidth="1"/>
    <col min="8450" max="8452" width="14.44140625" style="5" bestFit="1" customWidth="1"/>
    <col min="8453" max="8457" width="11.33203125" style="5" customWidth="1"/>
    <col min="8458" max="8697" width="9.109375" style="5"/>
    <col min="8698" max="8698" width="35.33203125" style="5" customWidth="1"/>
    <col min="8699" max="8701" width="18.109375" style="5" customWidth="1"/>
    <col min="8702" max="8705" width="16.5546875" style="5" customWidth="1"/>
    <col min="8706" max="8708" width="14.44140625" style="5" bestFit="1" customWidth="1"/>
    <col min="8709" max="8713" width="11.33203125" style="5" customWidth="1"/>
    <col min="8714" max="8953" width="9.109375" style="5"/>
    <col min="8954" max="8954" width="35.33203125" style="5" customWidth="1"/>
    <col min="8955" max="8957" width="18.109375" style="5" customWidth="1"/>
    <col min="8958" max="8961" width="16.5546875" style="5" customWidth="1"/>
    <col min="8962" max="8964" width="14.44140625" style="5" bestFit="1" customWidth="1"/>
    <col min="8965" max="8969" width="11.33203125" style="5" customWidth="1"/>
    <col min="8970" max="9209" width="9.109375" style="5"/>
    <col min="9210" max="9210" width="35.33203125" style="5" customWidth="1"/>
    <col min="9211" max="9213" width="18.109375" style="5" customWidth="1"/>
    <col min="9214" max="9217" width="16.5546875" style="5" customWidth="1"/>
    <col min="9218" max="9220" width="14.44140625" style="5" bestFit="1" customWidth="1"/>
    <col min="9221" max="9225" width="11.33203125" style="5" customWidth="1"/>
    <col min="9226" max="9465" width="9.109375" style="5"/>
    <col min="9466" max="9466" width="35.33203125" style="5" customWidth="1"/>
    <col min="9467" max="9469" width="18.109375" style="5" customWidth="1"/>
    <col min="9470" max="9473" width="16.5546875" style="5" customWidth="1"/>
    <col min="9474" max="9476" width="14.44140625" style="5" bestFit="1" customWidth="1"/>
    <col min="9477" max="9481" width="11.33203125" style="5" customWidth="1"/>
    <col min="9482" max="9721" width="9.109375" style="5"/>
    <col min="9722" max="9722" width="35.33203125" style="5" customWidth="1"/>
    <col min="9723" max="9725" width="18.109375" style="5" customWidth="1"/>
    <col min="9726" max="9729" width="16.5546875" style="5" customWidth="1"/>
    <col min="9730" max="9732" width="14.44140625" style="5" bestFit="1" customWidth="1"/>
    <col min="9733" max="9737" width="11.33203125" style="5" customWidth="1"/>
    <col min="9738" max="9977" width="9.109375" style="5"/>
    <col min="9978" max="9978" width="35.33203125" style="5" customWidth="1"/>
    <col min="9979" max="9981" width="18.109375" style="5" customWidth="1"/>
    <col min="9982" max="9985" width="16.5546875" style="5" customWidth="1"/>
    <col min="9986" max="9988" width="14.44140625" style="5" bestFit="1" customWidth="1"/>
    <col min="9989" max="9993" width="11.33203125" style="5" customWidth="1"/>
    <col min="9994" max="10233" width="9.109375" style="5"/>
    <col min="10234" max="10234" width="35.33203125" style="5" customWidth="1"/>
    <col min="10235" max="10237" width="18.109375" style="5" customWidth="1"/>
    <col min="10238" max="10241" width="16.5546875" style="5" customWidth="1"/>
    <col min="10242" max="10244" width="14.44140625" style="5" bestFit="1" customWidth="1"/>
    <col min="10245" max="10249" width="11.33203125" style="5" customWidth="1"/>
    <col min="10250" max="10489" width="9.109375" style="5"/>
    <col min="10490" max="10490" width="35.33203125" style="5" customWidth="1"/>
    <col min="10491" max="10493" width="18.109375" style="5" customWidth="1"/>
    <col min="10494" max="10497" width="16.5546875" style="5" customWidth="1"/>
    <col min="10498" max="10500" width="14.44140625" style="5" bestFit="1" customWidth="1"/>
    <col min="10501" max="10505" width="11.33203125" style="5" customWidth="1"/>
    <col min="10506" max="10745" width="9.109375" style="5"/>
    <col min="10746" max="10746" width="35.33203125" style="5" customWidth="1"/>
    <col min="10747" max="10749" width="18.109375" style="5" customWidth="1"/>
    <col min="10750" max="10753" width="16.5546875" style="5" customWidth="1"/>
    <col min="10754" max="10756" width="14.44140625" style="5" bestFit="1" customWidth="1"/>
    <col min="10757" max="10761" width="11.33203125" style="5" customWidth="1"/>
    <col min="10762" max="11001" width="9.109375" style="5"/>
    <col min="11002" max="11002" width="35.33203125" style="5" customWidth="1"/>
    <col min="11003" max="11005" width="18.109375" style="5" customWidth="1"/>
    <col min="11006" max="11009" width="16.5546875" style="5" customWidth="1"/>
    <col min="11010" max="11012" width="14.44140625" style="5" bestFit="1" customWidth="1"/>
    <col min="11013" max="11017" width="11.33203125" style="5" customWidth="1"/>
    <col min="11018" max="11257" width="9.109375" style="5"/>
    <col min="11258" max="11258" width="35.33203125" style="5" customWidth="1"/>
    <col min="11259" max="11261" width="18.109375" style="5" customWidth="1"/>
    <col min="11262" max="11265" width="16.5546875" style="5" customWidth="1"/>
    <col min="11266" max="11268" width="14.44140625" style="5" bestFit="1" customWidth="1"/>
    <col min="11269" max="11273" width="11.33203125" style="5" customWidth="1"/>
    <col min="11274" max="11513" width="9.109375" style="5"/>
    <col min="11514" max="11514" width="35.33203125" style="5" customWidth="1"/>
    <col min="11515" max="11517" width="18.109375" style="5" customWidth="1"/>
    <col min="11518" max="11521" width="16.5546875" style="5" customWidth="1"/>
    <col min="11522" max="11524" width="14.44140625" style="5" bestFit="1" customWidth="1"/>
    <col min="11525" max="11529" width="11.33203125" style="5" customWidth="1"/>
    <col min="11530" max="11769" width="9.109375" style="5"/>
    <col min="11770" max="11770" width="35.33203125" style="5" customWidth="1"/>
    <col min="11771" max="11773" width="18.109375" style="5" customWidth="1"/>
    <col min="11774" max="11777" width="16.5546875" style="5" customWidth="1"/>
    <col min="11778" max="11780" width="14.44140625" style="5" bestFit="1" customWidth="1"/>
    <col min="11781" max="11785" width="11.33203125" style="5" customWidth="1"/>
    <col min="11786" max="12025" width="9.109375" style="5"/>
    <col min="12026" max="12026" width="35.33203125" style="5" customWidth="1"/>
    <col min="12027" max="12029" width="18.109375" style="5" customWidth="1"/>
    <col min="12030" max="12033" width="16.5546875" style="5" customWidth="1"/>
    <col min="12034" max="12036" width="14.44140625" style="5" bestFit="1" customWidth="1"/>
    <col min="12037" max="12041" width="11.33203125" style="5" customWidth="1"/>
    <col min="12042" max="12281" width="9.109375" style="5"/>
    <col min="12282" max="12282" width="35.33203125" style="5" customWidth="1"/>
    <col min="12283" max="12285" width="18.109375" style="5" customWidth="1"/>
    <col min="12286" max="12289" width="16.5546875" style="5" customWidth="1"/>
    <col min="12290" max="12292" width="14.44140625" style="5" bestFit="1" customWidth="1"/>
    <col min="12293" max="12297" width="11.33203125" style="5" customWidth="1"/>
    <col min="12298" max="12537" width="9.109375" style="5"/>
    <col min="12538" max="12538" width="35.33203125" style="5" customWidth="1"/>
    <col min="12539" max="12541" width="18.109375" style="5" customWidth="1"/>
    <col min="12542" max="12545" width="16.5546875" style="5" customWidth="1"/>
    <col min="12546" max="12548" width="14.44140625" style="5" bestFit="1" customWidth="1"/>
    <col min="12549" max="12553" width="11.33203125" style="5" customWidth="1"/>
    <col min="12554" max="12793" width="9.109375" style="5"/>
    <col min="12794" max="12794" width="35.33203125" style="5" customWidth="1"/>
    <col min="12795" max="12797" width="18.109375" style="5" customWidth="1"/>
    <col min="12798" max="12801" width="16.5546875" style="5" customWidth="1"/>
    <col min="12802" max="12804" width="14.44140625" style="5" bestFit="1" customWidth="1"/>
    <col min="12805" max="12809" width="11.33203125" style="5" customWidth="1"/>
    <col min="12810" max="13049" width="9.109375" style="5"/>
    <col min="13050" max="13050" width="35.33203125" style="5" customWidth="1"/>
    <col min="13051" max="13053" width="18.109375" style="5" customWidth="1"/>
    <col min="13054" max="13057" width="16.5546875" style="5" customWidth="1"/>
    <col min="13058" max="13060" width="14.44140625" style="5" bestFit="1" customWidth="1"/>
    <col min="13061" max="13065" width="11.33203125" style="5" customWidth="1"/>
    <col min="13066" max="13305" width="9.109375" style="5"/>
    <col min="13306" max="13306" width="35.33203125" style="5" customWidth="1"/>
    <col min="13307" max="13309" width="18.109375" style="5" customWidth="1"/>
    <col min="13310" max="13313" width="16.5546875" style="5" customWidth="1"/>
    <col min="13314" max="13316" width="14.44140625" style="5" bestFit="1" customWidth="1"/>
    <col min="13317" max="13321" width="11.33203125" style="5" customWidth="1"/>
    <col min="13322" max="13561" width="9.109375" style="5"/>
    <col min="13562" max="13562" width="35.33203125" style="5" customWidth="1"/>
    <col min="13563" max="13565" width="18.109375" style="5" customWidth="1"/>
    <col min="13566" max="13569" width="16.5546875" style="5" customWidth="1"/>
    <col min="13570" max="13572" width="14.44140625" style="5" bestFit="1" customWidth="1"/>
    <col min="13573" max="13577" width="11.33203125" style="5" customWidth="1"/>
    <col min="13578" max="13817" width="9.109375" style="5"/>
    <col min="13818" max="13818" width="35.33203125" style="5" customWidth="1"/>
    <col min="13819" max="13821" width="18.109375" style="5" customWidth="1"/>
    <col min="13822" max="13825" width="16.5546875" style="5" customWidth="1"/>
    <col min="13826" max="13828" width="14.44140625" style="5" bestFit="1" customWidth="1"/>
    <col min="13829" max="13833" width="11.33203125" style="5" customWidth="1"/>
    <col min="13834" max="14073" width="9.109375" style="5"/>
    <col min="14074" max="14074" width="35.33203125" style="5" customWidth="1"/>
    <col min="14075" max="14077" width="18.109375" style="5" customWidth="1"/>
    <col min="14078" max="14081" width="16.5546875" style="5" customWidth="1"/>
    <col min="14082" max="14084" width="14.44140625" style="5" bestFit="1" customWidth="1"/>
    <col min="14085" max="14089" width="11.33203125" style="5" customWidth="1"/>
    <col min="14090" max="14329" width="9.109375" style="5"/>
    <col min="14330" max="14330" width="35.33203125" style="5" customWidth="1"/>
    <col min="14331" max="14333" width="18.109375" style="5" customWidth="1"/>
    <col min="14334" max="14337" width="16.5546875" style="5" customWidth="1"/>
    <col min="14338" max="14340" width="14.44140625" style="5" bestFit="1" customWidth="1"/>
    <col min="14341" max="14345" width="11.33203125" style="5" customWidth="1"/>
    <col min="14346" max="14585" width="9.109375" style="5"/>
    <col min="14586" max="14586" width="35.33203125" style="5" customWidth="1"/>
    <col min="14587" max="14589" width="18.109375" style="5" customWidth="1"/>
    <col min="14590" max="14593" width="16.5546875" style="5" customWidth="1"/>
    <col min="14594" max="14596" width="14.44140625" style="5" bestFit="1" customWidth="1"/>
    <col min="14597" max="14601" width="11.33203125" style="5" customWidth="1"/>
    <col min="14602" max="14841" width="9.109375" style="5"/>
    <col min="14842" max="14842" width="35.33203125" style="5" customWidth="1"/>
    <col min="14843" max="14845" width="18.109375" style="5" customWidth="1"/>
    <col min="14846" max="14849" width="16.5546875" style="5" customWidth="1"/>
    <col min="14850" max="14852" width="14.44140625" style="5" bestFit="1" customWidth="1"/>
    <col min="14853" max="14857" width="11.33203125" style="5" customWidth="1"/>
    <col min="14858" max="15097" width="9.109375" style="5"/>
    <col min="15098" max="15098" width="35.33203125" style="5" customWidth="1"/>
    <col min="15099" max="15101" width="18.109375" style="5" customWidth="1"/>
    <col min="15102" max="15105" width="16.5546875" style="5" customWidth="1"/>
    <col min="15106" max="15108" width="14.44140625" style="5" bestFit="1" customWidth="1"/>
    <col min="15109" max="15113" width="11.33203125" style="5" customWidth="1"/>
    <col min="15114" max="15353" width="9.109375" style="5"/>
    <col min="15354" max="15354" width="35.33203125" style="5" customWidth="1"/>
    <col min="15355" max="15357" width="18.109375" style="5" customWidth="1"/>
    <col min="15358" max="15361" width="16.5546875" style="5" customWidth="1"/>
    <col min="15362" max="15364" width="14.44140625" style="5" bestFit="1" customWidth="1"/>
    <col min="15365" max="15369" width="11.33203125" style="5" customWidth="1"/>
    <col min="15370" max="15609" width="9.109375" style="5"/>
    <col min="15610" max="15610" width="35.33203125" style="5" customWidth="1"/>
    <col min="15611" max="15613" width="18.109375" style="5" customWidth="1"/>
    <col min="15614" max="15617" width="16.5546875" style="5" customWidth="1"/>
    <col min="15618" max="15620" width="14.44140625" style="5" bestFit="1" customWidth="1"/>
    <col min="15621" max="15625" width="11.33203125" style="5" customWidth="1"/>
    <col min="15626" max="15865" width="9.109375" style="5"/>
    <col min="15866" max="15866" width="35.33203125" style="5" customWidth="1"/>
    <col min="15867" max="15869" width="18.109375" style="5" customWidth="1"/>
    <col min="15870" max="15873" width="16.5546875" style="5" customWidth="1"/>
    <col min="15874" max="15876" width="14.44140625" style="5" bestFit="1" customWidth="1"/>
    <col min="15877" max="15881" width="11.33203125" style="5" customWidth="1"/>
    <col min="15882" max="16121" width="9.109375" style="5"/>
    <col min="16122" max="16122" width="35.33203125" style="5" customWidth="1"/>
    <col min="16123" max="16125" width="18.109375" style="5" customWidth="1"/>
    <col min="16126" max="16129" width="16.5546875" style="5" customWidth="1"/>
    <col min="16130" max="16132" width="14.44140625" style="5" bestFit="1" customWidth="1"/>
    <col min="16133" max="16137" width="11.33203125" style="5" customWidth="1"/>
    <col min="16138" max="16384" width="9.109375" style="5"/>
  </cols>
  <sheetData>
    <row r="1" spans="1:12" ht="18" hidden="1" customHeight="1" x14ac:dyDescent="0.35">
      <c r="A1" s="4"/>
      <c r="B1" s="60"/>
      <c r="C1" s="60"/>
      <c r="D1" s="60"/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2" t="s">
        <v>2</v>
      </c>
      <c r="K1" s="12" t="s">
        <v>3</v>
      </c>
      <c r="L1" s="12" t="s">
        <v>4</v>
      </c>
    </row>
    <row r="2" spans="1:12" ht="108" customHeight="1" x14ac:dyDescent="0.35">
      <c r="A2" s="57" t="s">
        <v>181</v>
      </c>
      <c r="B2" s="55"/>
      <c r="C2" s="55"/>
      <c r="D2" s="55"/>
    </row>
    <row r="3" spans="1:12" ht="22.5" customHeight="1" x14ac:dyDescent="0.35">
      <c r="A3" s="7"/>
      <c r="B3" s="49"/>
      <c r="C3" s="49"/>
      <c r="D3" s="9" t="s">
        <v>0</v>
      </c>
    </row>
    <row r="4" spans="1:12" ht="42.75" customHeight="1" x14ac:dyDescent="0.35">
      <c r="A4" s="10" t="s">
        <v>1</v>
      </c>
      <c r="B4" s="46" t="s">
        <v>105</v>
      </c>
      <c r="C4" s="46" t="s">
        <v>106</v>
      </c>
      <c r="D4" s="46" t="s">
        <v>107</v>
      </c>
    </row>
    <row r="5" spans="1:12" ht="22.8" customHeight="1" x14ac:dyDescent="0.35">
      <c r="A5" s="16" t="s">
        <v>7</v>
      </c>
      <c r="B5" s="12">
        <v>80169862</v>
      </c>
      <c r="C5" s="12">
        <v>3225535.32</v>
      </c>
      <c r="D5" s="35">
        <f>C5/B5*100</f>
        <v>4.0233764154415033</v>
      </c>
    </row>
    <row r="6" spans="1:12" ht="20.399999999999999" customHeight="1" x14ac:dyDescent="0.35">
      <c r="A6" s="28" t="s">
        <v>10</v>
      </c>
      <c r="B6" s="29">
        <f>SUM(B5:B5)</f>
        <v>80169862</v>
      </c>
      <c r="C6" s="29">
        <f>SUM(C5:C5)</f>
        <v>3225535.32</v>
      </c>
      <c r="D6" s="34">
        <f>C6/B6*100</f>
        <v>4.0233764154415033</v>
      </c>
    </row>
    <row r="9" spans="1:12" ht="16.8" x14ac:dyDescent="0.3">
      <c r="A9" s="38" t="s">
        <v>108</v>
      </c>
      <c r="B9" s="39"/>
      <c r="C9" s="54" t="s">
        <v>109</v>
      </c>
      <c r="D9" s="54"/>
    </row>
    <row r="10" spans="1:12" ht="16.8" x14ac:dyDescent="0.3">
      <c r="A10" s="39"/>
      <c r="B10" s="39"/>
      <c r="C10" s="39"/>
      <c r="D10" s="39"/>
    </row>
    <row r="11" spans="1:12" ht="16.8" x14ac:dyDescent="0.3">
      <c r="A11" s="39"/>
      <c r="B11" s="39"/>
      <c r="C11" s="39"/>
      <c r="D11" s="39"/>
    </row>
    <row r="12" spans="1:12" ht="16.8" x14ac:dyDescent="0.3">
      <c r="A12" s="40" t="s">
        <v>136</v>
      </c>
      <c r="B12" s="39"/>
      <c r="C12" s="39"/>
      <c r="D12" s="39"/>
    </row>
    <row r="13" spans="1:12" ht="16.8" x14ac:dyDescent="0.3">
      <c r="A13" s="40" t="s">
        <v>174</v>
      </c>
      <c r="B13" s="39"/>
      <c r="C13" s="54" t="s">
        <v>175</v>
      </c>
      <c r="D13" s="54"/>
    </row>
  </sheetData>
  <mergeCells count="4">
    <mergeCell ref="B1:D1"/>
    <mergeCell ref="A2:D2"/>
    <mergeCell ref="C9:D9"/>
    <mergeCell ref="C13:D13"/>
  </mergeCells>
  <pageMargins left="0.39370078740157483" right="0.39370078740157483" top="0.6" bottom="0.35433070866141736" header="0.31496062992125984" footer="0.31496062992125984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3"/>
  <sheetViews>
    <sheetView view="pageBreakPreview" topLeftCell="A2" zoomScaleNormal="100" zoomScaleSheetLayoutView="100" workbookViewId="0">
      <selection activeCell="A2" sqref="A2:D2"/>
    </sheetView>
  </sheetViews>
  <sheetFormatPr defaultColWidth="9.109375" defaultRowHeight="15.6" x14ac:dyDescent="0.35"/>
  <cols>
    <col min="1" max="1" width="46.109375" style="5" customWidth="1"/>
    <col min="2" max="3" width="18.33203125" style="5" customWidth="1"/>
    <col min="4" max="4" width="16" style="5" customWidth="1"/>
    <col min="5" max="7" width="11.33203125" style="5" customWidth="1"/>
    <col min="8" max="8" width="18" style="5" customWidth="1"/>
    <col min="9" max="9" width="11.33203125" style="5" customWidth="1"/>
    <col min="10" max="10" width="12.6640625" style="5" bestFit="1" customWidth="1"/>
    <col min="11" max="11" width="12.6640625" style="5" customWidth="1"/>
    <col min="12" max="12" width="14.33203125" style="5" customWidth="1"/>
    <col min="13" max="249" width="9.109375" style="5"/>
    <col min="250" max="250" width="35.33203125" style="5" customWidth="1"/>
    <col min="251" max="253" width="18.109375" style="5" customWidth="1"/>
    <col min="254" max="257" width="16.5546875" style="5" customWidth="1"/>
    <col min="258" max="260" width="14.44140625" style="5" bestFit="1" customWidth="1"/>
    <col min="261" max="265" width="11.33203125" style="5" customWidth="1"/>
    <col min="266" max="505" width="9.109375" style="5"/>
    <col min="506" max="506" width="35.33203125" style="5" customWidth="1"/>
    <col min="507" max="509" width="18.109375" style="5" customWidth="1"/>
    <col min="510" max="513" width="16.5546875" style="5" customWidth="1"/>
    <col min="514" max="516" width="14.44140625" style="5" bestFit="1" customWidth="1"/>
    <col min="517" max="521" width="11.33203125" style="5" customWidth="1"/>
    <col min="522" max="761" width="9.109375" style="5"/>
    <col min="762" max="762" width="35.33203125" style="5" customWidth="1"/>
    <col min="763" max="765" width="18.109375" style="5" customWidth="1"/>
    <col min="766" max="769" width="16.5546875" style="5" customWidth="1"/>
    <col min="770" max="772" width="14.44140625" style="5" bestFit="1" customWidth="1"/>
    <col min="773" max="777" width="11.33203125" style="5" customWidth="1"/>
    <col min="778" max="1017" width="9.109375" style="5"/>
    <col min="1018" max="1018" width="35.33203125" style="5" customWidth="1"/>
    <col min="1019" max="1021" width="18.109375" style="5" customWidth="1"/>
    <col min="1022" max="1025" width="16.5546875" style="5" customWidth="1"/>
    <col min="1026" max="1028" width="14.44140625" style="5" bestFit="1" customWidth="1"/>
    <col min="1029" max="1033" width="11.33203125" style="5" customWidth="1"/>
    <col min="1034" max="1273" width="9.109375" style="5"/>
    <col min="1274" max="1274" width="35.33203125" style="5" customWidth="1"/>
    <col min="1275" max="1277" width="18.109375" style="5" customWidth="1"/>
    <col min="1278" max="1281" width="16.5546875" style="5" customWidth="1"/>
    <col min="1282" max="1284" width="14.44140625" style="5" bestFit="1" customWidth="1"/>
    <col min="1285" max="1289" width="11.33203125" style="5" customWidth="1"/>
    <col min="1290" max="1529" width="9.109375" style="5"/>
    <col min="1530" max="1530" width="35.33203125" style="5" customWidth="1"/>
    <col min="1531" max="1533" width="18.109375" style="5" customWidth="1"/>
    <col min="1534" max="1537" width="16.5546875" style="5" customWidth="1"/>
    <col min="1538" max="1540" width="14.44140625" style="5" bestFit="1" customWidth="1"/>
    <col min="1541" max="1545" width="11.33203125" style="5" customWidth="1"/>
    <col min="1546" max="1785" width="9.109375" style="5"/>
    <col min="1786" max="1786" width="35.33203125" style="5" customWidth="1"/>
    <col min="1787" max="1789" width="18.109375" style="5" customWidth="1"/>
    <col min="1790" max="1793" width="16.5546875" style="5" customWidth="1"/>
    <col min="1794" max="1796" width="14.44140625" style="5" bestFit="1" customWidth="1"/>
    <col min="1797" max="1801" width="11.33203125" style="5" customWidth="1"/>
    <col min="1802" max="2041" width="9.109375" style="5"/>
    <col min="2042" max="2042" width="35.33203125" style="5" customWidth="1"/>
    <col min="2043" max="2045" width="18.109375" style="5" customWidth="1"/>
    <col min="2046" max="2049" width="16.5546875" style="5" customWidth="1"/>
    <col min="2050" max="2052" width="14.44140625" style="5" bestFit="1" customWidth="1"/>
    <col min="2053" max="2057" width="11.33203125" style="5" customWidth="1"/>
    <col min="2058" max="2297" width="9.109375" style="5"/>
    <col min="2298" max="2298" width="35.33203125" style="5" customWidth="1"/>
    <col min="2299" max="2301" width="18.109375" style="5" customWidth="1"/>
    <col min="2302" max="2305" width="16.5546875" style="5" customWidth="1"/>
    <col min="2306" max="2308" width="14.44140625" style="5" bestFit="1" customWidth="1"/>
    <col min="2309" max="2313" width="11.33203125" style="5" customWidth="1"/>
    <col min="2314" max="2553" width="9.109375" style="5"/>
    <col min="2554" max="2554" width="35.33203125" style="5" customWidth="1"/>
    <col min="2555" max="2557" width="18.109375" style="5" customWidth="1"/>
    <col min="2558" max="2561" width="16.5546875" style="5" customWidth="1"/>
    <col min="2562" max="2564" width="14.44140625" style="5" bestFit="1" customWidth="1"/>
    <col min="2565" max="2569" width="11.33203125" style="5" customWidth="1"/>
    <col min="2570" max="2809" width="9.109375" style="5"/>
    <col min="2810" max="2810" width="35.33203125" style="5" customWidth="1"/>
    <col min="2811" max="2813" width="18.109375" style="5" customWidth="1"/>
    <col min="2814" max="2817" width="16.5546875" style="5" customWidth="1"/>
    <col min="2818" max="2820" width="14.44140625" style="5" bestFit="1" customWidth="1"/>
    <col min="2821" max="2825" width="11.33203125" style="5" customWidth="1"/>
    <col min="2826" max="3065" width="9.109375" style="5"/>
    <col min="3066" max="3066" width="35.33203125" style="5" customWidth="1"/>
    <col min="3067" max="3069" width="18.109375" style="5" customWidth="1"/>
    <col min="3070" max="3073" width="16.5546875" style="5" customWidth="1"/>
    <col min="3074" max="3076" width="14.44140625" style="5" bestFit="1" customWidth="1"/>
    <col min="3077" max="3081" width="11.33203125" style="5" customWidth="1"/>
    <col min="3082" max="3321" width="9.109375" style="5"/>
    <col min="3322" max="3322" width="35.33203125" style="5" customWidth="1"/>
    <col min="3323" max="3325" width="18.109375" style="5" customWidth="1"/>
    <col min="3326" max="3329" width="16.5546875" style="5" customWidth="1"/>
    <col min="3330" max="3332" width="14.44140625" style="5" bestFit="1" customWidth="1"/>
    <col min="3333" max="3337" width="11.33203125" style="5" customWidth="1"/>
    <col min="3338" max="3577" width="9.109375" style="5"/>
    <col min="3578" max="3578" width="35.33203125" style="5" customWidth="1"/>
    <col min="3579" max="3581" width="18.109375" style="5" customWidth="1"/>
    <col min="3582" max="3585" width="16.5546875" style="5" customWidth="1"/>
    <col min="3586" max="3588" width="14.44140625" style="5" bestFit="1" customWidth="1"/>
    <col min="3589" max="3593" width="11.33203125" style="5" customWidth="1"/>
    <col min="3594" max="3833" width="9.109375" style="5"/>
    <col min="3834" max="3834" width="35.33203125" style="5" customWidth="1"/>
    <col min="3835" max="3837" width="18.109375" style="5" customWidth="1"/>
    <col min="3838" max="3841" width="16.5546875" style="5" customWidth="1"/>
    <col min="3842" max="3844" width="14.44140625" style="5" bestFit="1" customWidth="1"/>
    <col min="3845" max="3849" width="11.33203125" style="5" customWidth="1"/>
    <col min="3850" max="4089" width="9.109375" style="5"/>
    <col min="4090" max="4090" width="35.33203125" style="5" customWidth="1"/>
    <col min="4091" max="4093" width="18.109375" style="5" customWidth="1"/>
    <col min="4094" max="4097" width="16.5546875" style="5" customWidth="1"/>
    <col min="4098" max="4100" width="14.44140625" style="5" bestFit="1" customWidth="1"/>
    <col min="4101" max="4105" width="11.33203125" style="5" customWidth="1"/>
    <col min="4106" max="4345" width="9.109375" style="5"/>
    <col min="4346" max="4346" width="35.33203125" style="5" customWidth="1"/>
    <col min="4347" max="4349" width="18.109375" style="5" customWidth="1"/>
    <col min="4350" max="4353" width="16.5546875" style="5" customWidth="1"/>
    <col min="4354" max="4356" width="14.44140625" style="5" bestFit="1" customWidth="1"/>
    <col min="4357" max="4361" width="11.33203125" style="5" customWidth="1"/>
    <col min="4362" max="4601" width="9.109375" style="5"/>
    <col min="4602" max="4602" width="35.33203125" style="5" customWidth="1"/>
    <col min="4603" max="4605" width="18.109375" style="5" customWidth="1"/>
    <col min="4606" max="4609" width="16.5546875" style="5" customWidth="1"/>
    <col min="4610" max="4612" width="14.44140625" style="5" bestFit="1" customWidth="1"/>
    <col min="4613" max="4617" width="11.33203125" style="5" customWidth="1"/>
    <col min="4618" max="4857" width="9.109375" style="5"/>
    <col min="4858" max="4858" width="35.33203125" style="5" customWidth="1"/>
    <col min="4859" max="4861" width="18.109375" style="5" customWidth="1"/>
    <col min="4862" max="4865" width="16.5546875" style="5" customWidth="1"/>
    <col min="4866" max="4868" width="14.44140625" style="5" bestFit="1" customWidth="1"/>
    <col min="4869" max="4873" width="11.33203125" style="5" customWidth="1"/>
    <col min="4874" max="5113" width="9.109375" style="5"/>
    <col min="5114" max="5114" width="35.33203125" style="5" customWidth="1"/>
    <col min="5115" max="5117" width="18.109375" style="5" customWidth="1"/>
    <col min="5118" max="5121" width="16.5546875" style="5" customWidth="1"/>
    <col min="5122" max="5124" width="14.44140625" style="5" bestFit="1" customWidth="1"/>
    <col min="5125" max="5129" width="11.33203125" style="5" customWidth="1"/>
    <col min="5130" max="5369" width="9.109375" style="5"/>
    <col min="5370" max="5370" width="35.33203125" style="5" customWidth="1"/>
    <col min="5371" max="5373" width="18.109375" style="5" customWidth="1"/>
    <col min="5374" max="5377" width="16.5546875" style="5" customWidth="1"/>
    <col min="5378" max="5380" width="14.44140625" style="5" bestFit="1" customWidth="1"/>
    <col min="5381" max="5385" width="11.33203125" style="5" customWidth="1"/>
    <col min="5386" max="5625" width="9.109375" style="5"/>
    <col min="5626" max="5626" width="35.33203125" style="5" customWidth="1"/>
    <col min="5627" max="5629" width="18.109375" style="5" customWidth="1"/>
    <col min="5630" max="5633" width="16.5546875" style="5" customWidth="1"/>
    <col min="5634" max="5636" width="14.44140625" style="5" bestFit="1" customWidth="1"/>
    <col min="5637" max="5641" width="11.33203125" style="5" customWidth="1"/>
    <col min="5642" max="5881" width="9.109375" style="5"/>
    <col min="5882" max="5882" width="35.33203125" style="5" customWidth="1"/>
    <col min="5883" max="5885" width="18.109375" style="5" customWidth="1"/>
    <col min="5886" max="5889" width="16.5546875" style="5" customWidth="1"/>
    <col min="5890" max="5892" width="14.44140625" style="5" bestFit="1" customWidth="1"/>
    <col min="5893" max="5897" width="11.33203125" style="5" customWidth="1"/>
    <col min="5898" max="6137" width="9.109375" style="5"/>
    <col min="6138" max="6138" width="35.33203125" style="5" customWidth="1"/>
    <col min="6139" max="6141" width="18.109375" style="5" customWidth="1"/>
    <col min="6142" max="6145" width="16.5546875" style="5" customWidth="1"/>
    <col min="6146" max="6148" width="14.44140625" style="5" bestFit="1" customWidth="1"/>
    <col min="6149" max="6153" width="11.33203125" style="5" customWidth="1"/>
    <col min="6154" max="6393" width="9.109375" style="5"/>
    <col min="6394" max="6394" width="35.33203125" style="5" customWidth="1"/>
    <col min="6395" max="6397" width="18.109375" style="5" customWidth="1"/>
    <col min="6398" max="6401" width="16.5546875" style="5" customWidth="1"/>
    <col min="6402" max="6404" width="14.44140625" style="5" bestFit="1" customWidth="1"/>
    <col min="6405" max="6409" width="11.33203125" style="5" customWidth="1"/>
    <col min="6410" max="6649" width="9.109375" style="5"/>
    <col min="6650" max="6650" width="35.33203125" style="5" customWidth="1"/>
    <col min="6651" max="6653" width="18.109375" style="5" customWidth="1"/>
    <col min="6654" max="6657" width="16.5546875" style="5" customWidth="1"/>
    <col min="6658" max="6660" width="14.44140625" style="5" bestFit="1" customWidth="1"/>
    <col min="6661" max="6665" width="11.33203125" style="5" customWidth="1"/>
    <col min="6666" max="6905" width="9.109375" style="5"/>
    <col min="6906" max="6906" width="35.33203125" style="5" customWidth="1"/>
    <col min="6907" max="6909" width="18.109375" style="5" customWidth="1"/>
    <col min="6910" max="6913" width="16.5546875" style="5" customWidth="1"/>
    <col min="6914" max="6916" width="14.44140625" style="5" bestFit="1" customWidth="1"/>
    <col min="6917" max="6921" width="11.33203125" style="5" customWidth="1"/>
    <col min="6922" max="7161" width="9.109375" style="5"/>
    <col min="7162" max="7162" width="35.33203125" style="5" customWidth="1"/>
    <col min="7163" max="7165" width="18.109375" style="5" customWidth="1"/>
    <col min="7166" max="7169" width="16.5546875" style="5" customWidth="1"/>
    <col min="7170" max="7172" width="14.44140625" style="5" bestFit="1" customWidth="1"/>
    <col min="7173" max="7177" width="11.33203125" style="5" customWidth="1"/>
    <col min="7178" max="7417" width="9.109375" style="5"/>
    <col min="7418" max="7418" width="35.33203125" style="5" customWidth="1"/>
    <col min="7419" max="7421" width="18.109375" style="5" customWidth="1"/>
    <col min="7422" max="7425" width="16.5546875" style="5" customWidth="1"/>
    <col min="7426" max="7428" width="14.44140625" style="5" bestFit="1" customWidth="1"/>
    <col min="7429" max="7433" width="11.33203125" style="5" customWidth="1"/>
    <col min="7434" max="7673" width="9.109375" style="5"/>
    <col min="7674" max="7674" width="35.33203125" style="5" customWidth="1"/>
    <col min="7675" max="7677" width="18.109375" style="5" customWidth="1"/>
    <col min="7678" max="7681" width="16.5546875" style="5" customWidth="1"/>
    <col min="7682" max="7684" width="14.44140625" style="5" bestFit="1" customWidth="1"/>
    <col min="7685" max="7689" width="11.33203125" style="5" customWidth="1"/>
    <col min="7690" max="7929" width="9.109375" style="5"/>
    <col min="7930" max="7930" width="35.33203125" style="5" customWidth="1"/>
    <col min="7931" max="7933" width="18.109375" style="5" customWidth="1"/>
    <col min="7934" max="7937" width="16.5546875" style="5" customWidth="1"/>
    <col min="7938" max="7940" width="14.44140625" style="5" bestFit="1" customWidth="1"/>
    <col min="7941" max="7945" width="11.33203125" style="5" customWidth="1"/>
    <col min="7946" max="8185" width="9.109375" style="5"/>
    <col min="8186" max="8186" width="35.33203125" style="5" customWidth="1"/>
    <col min="8187" max="8189" width="18.109375" style="5" customWidth="1"/>
    <col min="8190" max="8193" width="16.5546875" style="5" customWidth="1"/>
    <col min="8194" max="8196" width="14.44140625" style="5" bestFit="1" customWidth="1"/>
    <col min="8197" max="8201" width="11.33203125" style="5" customWidth="1"/>
    <col min="8202" max="8441" width="9.109375" style="5"/>
    <col min="8442" max="8442" width="35.33203125" style="5" customWidth="1"/>
    <col min="8443" max="8445" width="18.109375" style="5" customWidth="1"/>
    <col min="8446" max="8449" width="16.5546875" style="5" customWidth="1"/>
    <col min="8450" max="8452" width="14.44140625" style="5" bestFit="1" customWidth="1"/>
    <col min="8453" max="8457" width="11.33203125" style="5" customWidth="1"/>
    <col min="8458" max="8697" width="9.109375" style="5"/>
    <col min="8698" max="8698" width="35.33203125" style="5" customWidth="1"/>
    <col min="8699" max="8701" width="18.109375" style="5" customWidth="1"/>
    <col min="8702" max="8705" width="16.5546875" style="5" customWidth="1"/>
    <col min="8706" max="8708" width="14.44140625" style="5" bestFit="1" customWidth="1"/>
    <col min="8709" max="8713" width="11.33203125" style="5" customWidth="1"/>
    <col min="8714" max="8953" width="9.109375" style="5"/>
    <col min="8954" max="8954" width="35.33203125" style="5" customWidth="1"/>
    <col min="8955" max="8957" width="18.109375" style="5" customWidth="1"/>
    <col min="8958" max="8961" width="16.5546875" style="5" customWidth="1"/>
    <col min="8962" max="8964" width="14.44140625" style="5" bestFit="1" customWidth="1"/>
    <col min="8965" max="8969" width="11.33203125" style="5" customWidth="1"/>
    <col min="8970" max="9209" width="9.109375" style="5"/>
    <col min="9210" max="9210" width="35.33203125" style="5" customWidth="1"/>
    <col min="9211" max="9213" width="18.109375" style="5" customWidth="1"/>
    <col min="9214" max="9217" width="16.5546875" style="5" customWidth="1"/>
    <col min="9218" max="9220" width="14.44140625" style="5" bestFit="1" customWidth="1"/>
    <col min="9221" max="9225" width="11.33203125" style="5" customWidth="1"/>
    <col min="9226" max="9465" width="9.109375" style="5"/>
    <col min="9466" max="9466" width="35.33203125" style="5" customWidth="1"/>
    <col min="9467" max="9469" width="18.109375" style="5" customWidth="1"/>
    <col min="9470" max="9473" width="16.5546875" style="5" customWidth="1"/>
    <col min="9474" max="9476" width="14.44140625" style="5" bestFit="1" customWidth="1"/>
    <col min="9477" max="9481" width="11.33203125" style="5" customWidth="1"/>
    <col min="9482" max="9721" width="9.109375" style="5"/>
    <col min="9722" max="9722" width="35.33203125" style="5" customWidth="1"/>
    <col min="9723" max="9725" width="18.109375" style="5" customWidth="1"/>
    <col min="9726" max="9729" width="16.5546875" style="5" customWidth="1"/>
    <col min="9730" max="9732" width="14.44140625" style="5" bestFit="1" customWidth="1"/>
    <col min="9733" max="9737" width="11.33203125" style="5" customWidth="1"/>
    <col min="9738" max="9977" width="9.109375" style="5"/>
    <col min="9978" max="9978" width="35.33203125" style="5" customWidth="1"/>
    <col min="9979" max="9981" width="18.109375" style="5" customWidth="1"/>
    <col min="9982" max="9985" width="16.5546875" style="5" customWidth="1"/>
    <col min="9986" max="9988" width="14.44140625" style="5" bestFit="1" customWidth="1"/>
    <col min="9989" max="9993" width="11.33203125" style="5" customWidth="1"/>
    <col min="9994" max="10233" width="9.109375" style="5"/>
    <col min="10234" max="10234" width="35.33203125" style="5" customWidth="1"/>
    <col min="10235" max="10237" width="18.109375" style="5" customWidth="1"/>
    <col min="10238" max="10241" width="16.5546875" style="5" customWidth="1"/>
    <col min="10242" max="10244" width="14.44140625" style="5" bestFit="1" customWidth="1"/>
    <col min="10245" max="10249" width="11.33203125" style="5" customWidth="1"/>
    <col min="10250" max="10489" width="9.109375" style="5"/>
    <col min="10490" max="10490" width="35.33203125" style="5" customWidth="1"/>
    <col min="10491" max="10493" width="18.109375" style="5" customWidth="1"/>
    <col min="10494" max="10497" width="16.5546875" style="5" customWidth="1"/>
    <col min="10498" max="10500" width="14.44140625" style="5" bestFit="1" customWidth="1"/>
    <col min="10501" max="10505" width="11.33203125" style="5" customWidth="1"/>
    <col min="10506" max="10745" width="9.109375" style="5"/>
    <col min="10746" max="10746" width="35.33203125" style="5" customWidth="1"/>
    <col min="10747" max="10749" width="18.109375" style="5" customWidth="1"/>
    <col min="10750" max="10753" width="16.5546875" style="5" customWidth="1"/>
    <col min="10754" max="10756" width="14.44140625" style="5" bestFit="1" customWidth="1"/>
    <col min="10757" max="10761" width="11.33203125" style="5" customWidth="1"/>
    <col min="10762" max="11001" width="9.109375" style="5"/>
    <col min="11002" max="11002" width="35.33203125" style="5" customWidth="1"/>
    <col min="11003" max="11005" width="18.109375" style="5" customWidth="1"/>
    <col min="11006" max="11009" width="16.5546875" style="5" customWidth="1"/>
    <col min="11010" max="11012" width="14.44140625" style="5" bestFit="1" customWidth="1"/>
    <col min="11013" max="11017" width="11.33203125" style="5" customWidth="1"/>
    <col min="11018" max="11257" width="9.109375" style="5"/>
    <col min="11258" max="11258" width="35.33203125" style="5" customWidth="1"/>
    <col min="11259" max="11261" width="18.109375" style="5" customWidth="1"/>
    <col min="11262" max="11265" width="16.5546875" style="5" customWidth="1"/>
    <col min="11266" max="11268" width="14.44140625" style="5" bestFit="1" customWidth="1"/>
    <col min="11269" max="11273" width="11.33203125" style="5" customWidth="1"/>
    <col min="11274" max="11513" width="9.109375" style="5"/>
    <col min="11514" max="11514" width="35.33203125" style="5" customWidth="1"/>
    <col min="11515" max="11517" width="18.109375" style="5" customWidth="1"/>
    <col min="11518" max="11521" width="16.5546875" style="5" customWidth="1"/>
    <col min="11522" max="11524" width="14.44140625" style="5" bestFit="1" customWidth="1"/>
    <col min="11525" max="11529" width="11.33203125" style="5" customWidth="1"/>
    <col min="11530" max="11769" width="9.109375" style="5"/>
    <col min="11770" max="11770" width="35.33203125" style="5" customWidth="1"/>
    <col min="11771" max="11773" width="18.109375" style="5" customWidth="1"/>
    <col min="11774" max="11777" width="16.5546875" style="5" customWidth="1"/>
    <col min="11778" max="11780" width="14.44140625" style="5" bestFit="1" customWidth="1"/>
    <col min="11781" max="11785" width="11.33203125" style="5" customWidth="1"/>
    <col min="11786" max="12025" width="9.109375" style="5"/>
    <col min="12026" max="12026" width="35.33203125" style="5" customWidth="1"/>
    <col min="12027" max="12029" width="18.109375" style="5" customWidth="1"/>
    <col min="12030" max="12033" width="16.5546875" style="5" customWidth="1"/>
    <col min="12034" max="12036" width="14.44140625" style="5" bestFit="1" customWidth="1"/>
    <col min="12037" max="12041" width="11.33203125" style="5" customWidth="1"/>
    <col min="12042" max="12281" width="9.109375" style="5"/>
    <col min="12282" max="12282" width="35.33203125" style="5" customWidth="1"/>
    <col min="12283" max="12285" width="18.109375" style="5" customWidth="1"/>
    <col min="12286" max="12289" width="16.5546875" style="5" customWidth="1"/>
    <col min="12290" max="12292" width="14.44140625" style="5" bestFit="1" customWidth="1"/>
    <col min="12293" max="12297" width="11.33203125" style="5" customWidth="1"/>
    <col min="12298" max="12537" width="9.109375" style="5"/>
    <col min="12538" max="12538" width="35.33203125" style="5" customWidth="1"/>
    <col min="12539" max="12541" width="18.109375" style="5" customWidth="1"/>
    <col min="12542" max="12545" width="16.5546875" style="5" customWidth="1"/>
    <col min="12546" max="12548" width="14.44140625" style="5" bestFit="1" customWidth="1"/>
    <col min="12549" max="12553" width="11.33203125" style="5" customWidth="1"/>
    <col min="12554" max="12793" width="9.109375" style="5"/>
    <col min="12794" max="12794" width="35.33203125" style="5" customWidth="1"/>
    <col min="12795" max="12797" width="18.109375" style="5" customWidth="1"/>
    <col min="12798" max="12801" width="16.5546875" style="5" customWidth="1"/>
    <col min="12802" max="12804" width="14.44140625" style="5" bestFit="1" customWidth="1"/>
    <col min="12805" max="12809" width="11.33203125" style="5" customWidth="1"/>
    <col min="12810" max="13049" width="9.109375" style="5"/>
    <col min="13050" max="13050" width="35.33203125" style="5" customWidth="1"/>
    <col min="13051" max="13053" width="18.109375" style="5" customWidth="1"/>
    <col min="13054" max="13057" width="16.5546875" style="5" customWidth="1"/>
    <col min="13058" max="13060" width="14.44140625" style="5" bestFit="1" customWidth="1"/>
    <col min="13061" max="13065" width="11.33203125" style="5" customWidth="1"/>
    <col min="13066" max="13305" width="9.109375" style="5"/>
    <col min="13306" max="13306" width="35.33203125" style="5" customWidth="1"/>
    <col min="13307" max="13309" width="18.109375" style="5" customWidth="1"/>
    <col min="13310" max="13313" width="16.5546875" style="5" customWidth="1"/>
    <col min="13314" max="13316" width="14.44140625" style="5" bestFit="1" customWidth="1"/>
    <col min="13317" max="13321" width="11.33203125" style="5" customWidth="1"/>
    <col min="13322" max="13561" width="9.109375" style="5"/>
    <col min="13562" max="13562" width="35.33203125" style="5" customWidth="1"/>
    <col min="13563" max="13565" width="18.109375" style="5" customWidth="1"/>
    <col min="13566" max="13569" width="16.5546875" style="5" customWidth="1"/>
    <col min="13570" max="13572" width="14.44140625" style="5" bestFit="1" customWidth="1"/>
    <col min="13573" max="13577" width="11.33203125" style="5" customWidth="1"/>
    <col min="13578" max="13817" width="9.109375" style="5"/>
    <col min="13818" max="13818" width="35.33203125" style="5" customWidth="1"/>
    <col min="13819" max="13821" width="18.109375" style="5" customWidth="1"/>
    <col min="13822" max="13825" width="16.5546875" style="5" customWidth="1"/>
    <col min="13826" max="13828" width="14.44140625" style="5" bestFit="1" customWidth="1"/>
    <col min="13829" max="13833" width="11.33203125" style="5" customWidth="1"/>
    <col min="13834" max="14073" width="9.109375" style="5"/>
    <col min="14074" max="14074" width="35.33203125" style="5" customWidth="1"/>
    <col min="14075" max="14077" width="18.109375" style="5" customWidth="1"/>
    <col min="14078" max="14081" width="16.5546875" style="5" customWidth="1"/>
    <col min="14082" max="14084" width="14.44140625" style="5" bestFit="1" customWidth="1"/>
    <col min="14085" max="14089" width="11.33203125" style="5" customWidth="1"/>
    <col min="14090" max="14329" width="9.109375" style="5"/>
    <col min="14330" max="14330" width="35.33203125" style="5" customWidth="1"/>
    <col min="14331" max="14333" width="18.109375" style="5" customWidth="1"/>
    <col min="14334" max="14337" width="16.5546875" style="5" customWidth="1"/>
    <col min="14338" max="14340" width="14.44140625" style="5" bestFit="1" customWidth="1"/>
    <col min="14341" max="14345" width="11.33203125" style="5" customWidth="1"/>
    <col min="14346" max="14585" width="9.109375" style="5"/>
    <col min="14586" max="14586" width="35.33203125" style="5" customWidth="1"/>
    <col min="14587" max="14589" width="18.109375" style="5" customWidth="1"/>
    <col min="14590" max="14593" width="16.5546875" style="5" customWidth="1"/>
    <col min="14594" max="14596" width="14.44140625" style="5" bestFit="1" customWidth="1"/>
    <col min="14597" max="14601" width="11.33203125" style="5" customWidth="1"/>
    <col min="14602" max="14841" width="9.109375" style="5"/>
    <col min="14842" max="14842" width="35.33203125" style="5" customWidth="1"/>
    <col min="14843" max="14845" width="18.109375" style="5" customWidth="1"/>
    <col min="14846" max="14849" width="16.5546875" style="5" customWidth="1"/>
    <col min="14850" max="14852" width="14.44140625" style="5" bestFit="1" customWidth="1"/>
    <col min="14853" max="14857" width="11.33203125" style="5" customWidth="1"/>
    <col min="14858" max="15097" width="9.109375" style="5"/>
    <col min="15098" max="15098" width="35.33203125" style="5" customWidth="1"/>
    <col min="15099" max="15101" width="18.109375" style="5" customWidth="1"/>
    <col min="15102" max="15105" width="16.5546875" style="5" customWidth="1"/>
    <col min="15106" max="15108" width="14.44140625" style="5" bestFit="1" customWidth="1"/>
    <col min="15109" max="15113" width="11.33203125" style="5" customWidth="1"/>
    <col min="15114" max="15353" width="9.109375" style="5"/>
    <col min="15354" max="15354" width="35.33203125" style="5" customWidth="1"/>
    <col min="15355" max="15357" width="18.109375" style="5" customWidth="1"/>
    <col min="15358" max="15361" width="16.5546875" style="5" customWidth="1"/>
    <col min="15362" max="15364" width="14.44140625" style="5" bestFit="1" customWidth="1"/>
    <col min="15365" max="15369" width="11.33203125" style="5" customWidth="1"/>
    <col min="15370" max="15609" width="9.109375" style="5"/>
    <col min="15610" max="15610" width="35.33203125" style="5" customWidth="1"/>
    <col min="15611" max="15613" width="18.109375" style="5" customWidth="1"/>
    <col min="15614" max="15617" width="16.5546875" style="5" customWidth="1"/>
    <col min="15618" max="15620" width="14.44140625" style="5" bestFit="1" customWidth="1"/>
    <col min="15621" max="15625" width="11.33203125" style="5" customWidth="1"/>
    <col min="15626" max="15865" width="9.109375" style="5"/>
    <col min="15866" max="15866" width="35.33203125" style="5" customWidth="1"/>
    <col min="15867" max="15869" width="18.109375" style="5" customWidth="1"/>
    <col min="15870" max="15873" width="16.5546875" style="5" customWidth="1"/>
    <col min="15874" max="15876" width="14.44140625" style="5" bestFit="1" customWidth="1"/>
    <col min="15877" max="15881" width="11.33203125" style="5" customWidth="1"/>
    <col min="15882" max="16121" width="9.109375" style="5"/>
    <col min="16122" max="16122" width="35.33203125" style="5" customWidth="1"/>
    <col min="16123" max="16125" width="18.109375" style="5" customWidth="1"/>
    <col min="16126" max="16129" width="16.5546875" style="5" customWidth="1"/>
    <col min="16130" max="16132" width="14.44140625" style="5" bestFit="1" customWidth="1"/>
    <col min="16133" max="16137" width="11.33203125" style="5" customWidth="1"/>
    <col min="16138" max="16384" width="9.109375" style="5"/>
  </cols>
  <sheetData>
    <row r="1" spans="1:12" ht="18" hidden="1" customHeight="1" x14ac:dyDescent="0.35">
      <c r="A1" s="4"/>
      <c r="B1" s="60"/>
      <c r="C1" s="60"/>
      <c r="D1" s="60"/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2" t="s">
        <v>2</v>
      </c>
      <c r="K1" s="12" t="s">
        <v>3</v>
      </c>
      <c r="L1" s="12" t="s">
        <v>4</v>
      </c>
    </row>
    <row r="2" spans="1:12" ht="158.4" customHeight="1" x14ac:dyDescent="0.35">
      <c r="A2" s="57" t="s">
        <v>150</v>
      </c>
      <c r="B2" s="55"/>
      <c r="C2" s="55"/>
      <c r="D2" s="55"/>
    </row>
    <row r="3" spans="1:12" ht="22.5" customHeight="1" x14ac:dyDescent="0.35">
      <c r="A3" s="7"/>
      <c r="B3" s="32"/>
      <c r="C3" s="32"/>
      <c r="D3" s="9" t="s">
        <v>0</v>
      </c>
    </row>
    <row r="4" spans="1:12" ht="42.75" customHeight="1" x14ac:dyDescent="0.35">
      <c r="A4" s="10" t="s">
        <v>1</v>
      </c>
      <c r="B4" s="46" t="s">
        <v>105</v>
      </c>
      <c r="C4" s="46" t="s">
        <v>106</v>
      </c>
      <c r="D4" s="46" t="s">
        <v>107</v>
      </c>
    </row>
    <row r="5" spans="1:12" ht="19.2" customHeight="1" x14ac:dyDescent="0.35">
      <c r="A5" s="16" t="s">
        <v>101</v>
      </c>
      <c r="B5" s="12">
        <v>3505479.57</v>
      </c>
      <c r="C5" s="12">
        <v>3505479.57</v>
      </c>
      <c r="D5" s="35">
        <f>C5/B5*100</f>
        <v>100</v>
      </c>
    </row>
    <row r="6" spans="1:12" ht="20.399999999999999" customHeight="1" x14ac:dyDescent="0.35">
      <c r="A6" s="28" t="s">
        <v>10</v>
      </c>
      <c r="B6" s="29">
        <f>SUM(B5:B5)</f>
        <v>3505479.57</v>
      </c>
      <c r="C6" s="29">
        <f>SUM(C5:C5)</f>
        <v>3505479.57</v>
      </c>
      <c r="D6" s="34">
        <f>C6/B6*100</f>
        <v>100</v>
      </c>
    </row>
    <row r="9" spans="1:12" ht="16.8" x14ac:dyDescent="0.3">
      <c r="A9" s="38" t="s">
        <v>108</v>
      </c>
      <c r="B9" s="39"/>
      <c r="C9" s="54" t="s">
        <v>109</v>
      </c>
      <c r="D9" s="54"/>
    </row>
    <row r="10" spans="1:12" ht="16.8" x14ac:dyDescent="0.3">
      <c r="A10" s="39"/>
      <c r="B10" s="39"/>
      <c r="C10" s="39"/>
      <c r="D10" s="39"/>
    </row>
    <row r="11" spans="1:12" ht="16.8" x14ac:dyDescent="0.3">
      <c r="A11" s="39"/>
      <c r="B11" s="39"/>
      <c r="C11" s="39"/>
      <c r="D11" s="39"/>
    </row>
    <row r="12" spans="1:12" ht="16.8" x14ac:dyDescent="0.3">
      <c r="A12" s="40" t="s">
        <v>136</v>
      </c>
      <c r="B12" s="39"/>
      <c r="C12" s="39"/>
      <c r="D12" s="39"/>
    </row>
    <row r="13" spans="1:12" ht="16.8" x14ac:dyDescent="0.3">
      <c r="A13" s="40" t="s">
        <v>137</v>
      </c>
      <c r="B13" s="39"/>
      <c r="C13" s="54" t="s">
        <v>138</v>
      </c>
      <c r="D13" s="54"/>
    </row>
  </sheetData>
  <mergeCells count="4">
    <mergeCell ref="B1:D1"/>
    <mergeCell ref="A2:D2"/>
    <mergeCell ref="C9:D9"/>
    <mergeCell ref="C13:D13"/>
  </mergeCells>
  <pageMargins left="0.39370078740157483" right="0.39370078740157483" top="0.53" bottom="0.35433070866141736" header="0.31496062992125984" footer="0.31496062992125984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1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.109375" style="7" customWidth="1"/>
    <col min="2" max="3" width="18.33203125" style="32" customWidth="1"/>
    <col min="4" max="4" width="1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249" width="9" style="31"/>
    <col min="250" max="250" width="35.33203125" style="31" customWidth="1"/>
    <col min="251" max="253" width="18.109375" style="31" customWidth="1"/>
    <col min="254" max="257" width="16.5546875" style="31" customWidth="1"/>
    <col min="258" max="260" width="14.44140625" style="31" bestFit="1" customWidth="1"/>
    <col min="261" max="265" width="11.33203125" style="31" customWidth="1"/>
    <col min="266" max="505" width="9" style="31"/>
    <col min="506" max="506" width="35.33203125" style="31" customWidth="1"/>
    <col min="507" max="509" width="18.109375" style="31" customWidth="1"/>
    <col min="510" max="513" width="16.5546875" style="31" customWidth="1"/>
    <col min="514" max="516" width="14.44140625" style="31" bestFit="1" customWidth="1"/>
    <col min="517" max="521" width="11.33203125" style="31" customWidth="1"/>
    <col min="522" max="761" width="9" style="31"/>
    <col min="762" max="762" width="35.33203125" style="31" customWidth="1"/>
    <col min="763" max="765" width="18.109375" style="31" customWidth="1"/>
    <col min="766" max="769" width="16.5546875" style="31" customWidth="1"/>
    <col min="770" max="772" width="14.44140625" style="31" bestFit="1" customWidth="1"/>
    <col min="773" max="777" width="11.33203125" style="31" customWidth="1"/>
    <col min="778" max="1017" width="9" style="31"/>
    <col min="1018" max="1018" width="35.33203125" style="31" customWidth="1"/>
    <col min="1019" max="1021" width="18.109375" style="31" customWidth="1"/>
    <col min="1022" max="1025" width="16.5546875" style="31" customWidth="1"/>
    <col min="1026" max="1028" width="14.44140625" style="31" bestFit="1" customWidth="1"/>
    <col min="1029" max="1033" width="11.33203125" style="31" customWidth="1"/>
    <col min="1034" max="1273" width="9" style="31"/>
    <col min="1274" max="1274" width="35.33203125" style="31" customWidth="1"/>
    <col min="1275" max="1277" width="18.109375" style="31" customWidth="1"/>
    <col min="1278" max="1281" width="16.5546875" style="31" customWidth="1"/>
    <col min="1282" max="1284" width="14.44140625" style="31" bestFit="1" customWidth="1"/>
    <col min="1285" max="1289" width="11.33203125" style="31" customWidth="1"/>
    <col min="1290" max="1529" width="9" style="31"/>
    <col min="1530" max="1530" width="35.33203125" style="31" customWidth="1"/>
    <col min="1531" max="1533" width="18.109375" style="31" customWidth="1"/>
    <col min="1534" max="1537" width="16.5546875" style="31" customWidth="1"/>
    <col min="1538" max="1540" width="14.44140625" style="31" bestFit="1" customWidth="1"/>
    <col min="1541" max="1545" width="11.33203125" style="31" customWidth="1"/>
    <col min="1546" max="1785" width="9" style="31"/>
    <col min="1786" max="1786" width="35.33203125" style="31" customWidth="1"/>
    <col min="1787" max="1789" width="18.109375" style="31" customWidth="1"/>
    <col min="1790" max="1793" width="16.5546875" style="31" customWidth="1"/>
    <col min="1794" max="1796" width="14.44140625" style="31" bestFit="1" customWidth="1"/>
    <col min="1797" max="1801" width="11.33203125" style="31" customWidth="1"/>
    <col min="1802" max="2041" width="9" style="31"/>
    <col min="2042" max="2042" width="35.33203125" style="31" customWidth="1"/>
    <col min="2043" max="2045" width="18.109375" style="31" customWidth="1"/>
    <col min="2046" max="2049" width="16.5546875" style="31" customWidth="1"/>
    <col min="2050" max="2052" width="14.44140625" style="31" bestFit="1" customWidth="1"/>
    <col min="2053" max="2057" width="11.33203125" style="31" customWidth="1"/>
    <col min="2058" max="2297" width="9" style="31"/>
    <col min="2298" max="2298" width="35.33203125" style="31" customWidth="1"/>
    <col min="2299" max="2301" width="18.109375" style="31" customWidth="1"/>
    <col min="2302" max="2305" width="16.5546875" style="31" customWidth="1"/>
    <col min="2306" max="2308" width="14.44140625" style="31" bestFit="1" customWidth="1"/>
    <col min="2309" max="2313" width="11.33203125" style="31" customWidth="1"/>
    <col min="2314" max="2553" width="9" style="31"/>
    <col min="2554" max="2554" width="35.33203125" style="31" customWidth="1"/>
    <col min="2555" max="2557" width="18.109375" style="31" customWidth="1"/>
    <col min="2558" max="2561" width="16.5546875" style="31" customWidth="1"/>
    <col min="2562" max="2564" width="14.44140625" style="31" bestFit="1" customWidth="1"/>
    <col min="2565" max="2569" width="11.33203125" style="31" customWidth="1"/>
    <col min="2570" max="2809" width="9" style="31"/>
    <col min="2810" max="2810" width="35.33203125" style="31" customWidth="1"/>
    <col min="2811" max="2813" width="18.109375" style="31" customWidth="1"/>
    <col min="2814" max="2817" width="16.5546875" style="31" customWidth="1"/>
    <col min="2818" max="2820" width="14.44140625" style="31" bestFit="1" customWidth="1"/>
    <col min="2821" max="2825" width="11.33203125" style="31" customWidth="1"/>
    <col min="2826" max="3065" width="9" style="31"/>
    <col min="3066" max="3066" width="35.33203125" style="31" customWidth="1"/>
    <col min="3067" max="3069" width="18.109375" style="31" customWidth="1"/>
    <col min="3070" max="3073" width="16.5546875" style="31" customWidth="1"/>
    <col min="3074" max="3076" width="14.44140625" style="31" bestFit="1" customWidth="1"/>
    <col min="3077" max="3081" width="11.33203125" style="31" customWidth="1"/>
    <col min="3082" max="3321" width="9" style="31"/>
    <col min="3322" max="3322" width="35.33203125" style="31" customWidth="1"/>
    <col min="3323" max="3325" width="18.109375" style="31" customWidth="1"/>
    <col min="3326" max="3329" width="16.5546875" style="31" customWidth="1"/>
    <col min="3330" max="3332" width="14.44140625" style="31" bestFit="1" customWidth="1"/>
    <col min="3333" max="3337" width="11.33203125" style="31" customWidth="1"/>
    <col min="3338" max="3577" width="9" style="31"/>
    <col min="3578" max="3578" width="35.33203125" style="31" customWidth="1"/>
    <col min="3579" max="3581" width="18.109375" style="31" customWidth="1"/>
    <col min="3582" max="3585" width="16.5546875" style="31" customWidth="1"/>
    <col min="3586" max="3588" width="14.44140625" style="31" bestFit="1" customWidth="1"/>
    <col min="3589" max="3593" width="11.33203125" style="31" customWidth="1"/>
    <col min="3594" max="3833" width="9" style="31"/>
    <col min="3834" max="3834" width="35.33203125" style="31" customWidth="1"/>
    <col min="3835" max="3837" width="18.109375" style="31" customWidth="1"/>
    <col min="3838" max="3841" width="16.5546875" style="31" customWidth="1"/>
    <col min="3842" max="3844" width="14.44140625" style="31" bestFit="1" customWidth="1"/>
    <col min="3845" max="3849" width="11.33203125" style="31" customWidth="1"/>
    <col min="3850" max="4089" width="9" style="31"/>
    <col min="4090" max="4090" width="35.33203125" style="31" customWidth="1"/>
    <col min="4091" max="4093" width="18.109375" style="31" customWidth="1"/>
    <col min="4094" max="4097" width="16.5546875" style="31" customWidth="1"/>
    <col min="4098" max="4100" width="14.44140625" style="31" bestFit="1" customWidth="1"/>
    <col min="4101" max="4105" width="11.33203125" style="31" customWidth="1"/>
    <col min="4106" max="4345" width="9" style="31"/>
    <col min="4346" max="4346" width="35.33203125" style="31" customWidth="1"/>
    <col min="4347" max="4349" width="18.109375" style="31" customWidth="1"/>
    <col min="4350" max="4353" width="16.5546875" style="31" customWidth="1"/>
    <col min="4354" max="4356" width="14.44140625" style="31" bestFit="1" customWidth="1"/>
    <col min="4357" max="4361" width="11.33203125" style="31" customWidth="1"/>
    <col min="4362" max="4601" width="9" style="31"/>
    <col min="4602" max="4602" width="35.33203125" style="31" customWidth="1"/>
    <col min="4603" max="4605" width="18.109375" style="31" customWidth="1"/>
    <col min="4606" max="4609" width="16.5546875" style="31" customWidth="1"/>
    <col min="4610" max="4612" width="14.44140625" style="31" bestFit="1" customWidth="1"/>
    <col min="4613" max="4617" width="11.33203125" style="31" customWidth="1"/>
    <col min="4618" max="4857" width="9" style="31"/>
    <col min="4858" max="4858" width="35.33203125" style="31" customWidth="1"/>
    <col min="4859" max="4861" width="18.109375" style="31" customWidth="1"/>
    <col min="4862" max="4865" width="16.5546875" style="31" customWidth="1"/>
    <col min="4866" max="4868" width="14.44140625" style="31" bestFit="1" customWidth="1"/>
    <col min="4869" max="4873" width="11.33203125" style="31" customWidth="1"/>
    <col min="4874" max="5113" width="9" style="31"/>
    <col min="5114" max="5114" width="35.33203125" style="31" customWidth="1"/>
    <col min="5115" max="5117" width="18.109375" style="31" customWidth="1"/>
    <col min="5118" max="5121" width="16.5546875" style="31" customWidth="1"/>
    <col min="5122" max="5124" width="14.44140625" style="31" bestFit="1" customWidth="1"/>
    <col min="5125" max="5129" width="11.33203125" style="31" customWidth="1"/>
    <col min="5130" max="5369" width="9" style="31"/>
    <col min="5370" max="5370" width="35.33203125" style="31" customWidth="1"/>
    <col min="5371" max="5373" width="18.109375" style="31" customWidth="1"/>
    <col min="5374" max="5377" width="16.5546875" style="31" customWidth="1"/>
    <col min="5378" max="5380" width="14.44140625" style="31" bestFit="1" customWidth="1"/>
    <col min="5381" max="5385" width="11.33203125" style="31" customWidth="1"/>
    <col min="5386" max="5625" width="9" style="31"/>
    <col min="5626" max="5626" width="35.33203125" style="31" customWidth="1"/>
    <col min="5627" max="5629" width="18.109375" style="31" customWidth="1"/>
    <col min="5630" max="5633" width="16.5546875" style="31" customWidth="1"/>
    <col min="5634" max="5636" width="14.44140625" style="31" bestFit="1" customWidth="1"/>
    <col min="5637" max="5641" width="11.33203125" style="31" customWidth="1"/>
    <col min="5642" max="5881" width="9" style="31"/>
    <col min="5882" max="5882" width="35.33203125" style="31" customWidth="1"/>
    <col min="5883" max="5885" width="18.109375" style="31" customWidth="1"/>
    <col min="5886" max="5889" width="16.5546875" style="31" customWidth="1"/>
    <col min="5890" max="5892" width="14.44140625" style="31" bestFit="1" customWidth="1"/>
    <col min="5893" max="5897" width="11.33203125" style="31" customWidth="1"/>
    <col min="5898" max="6137" width="9" style="31"/>
    <col min="6138" max="6138" width="35.33203125" style="31" customWidth="1"/>
    <col min="6139" max="6141" width="18.109375" style="31" customWidth="1"/>
    <col min="6142" max="6145" width="16.5546875" style="31" customWidth="1"/>
    <col min="6146" max="6148" width="14.44140625" style="31" bestFit="1" customWidth="1"/>
    <col min="6149" max="6153" width="11.33203125" style="31" customWidth="1"/>
    <col min="6154" max="6393" width="9" style="31"/>
    <col min="6394" max="6394" width="35.33203125" style="31" customWidth="1"/>
    <col min="6395" max="6397" width="18.109375" style="31" customWidth="1"/>
    <col min="6398" max="6401" width="16.5546875" style="31" customWidth="1"/>
    <col min="6402" max="6404" width="14.44140625" style="31" bestFit="1" customWidth="1"/>
    <col min="6405" max="6409" width="11.33203125" style="31" customWidth="1"/>
    <col min="6410" max="6649" width="9" style="31"/>
    <col min="6650" max="6650" width="35.33203125" style="31" customWidth="1"/>
    <col min="6651" max="6653" width="18.109375" style="31" customWidth="1"/>
    <col min="6654" max="6657" width="16.5546875" style="31" customWidth="1"/>
    <col min="6658" max="6660" width="14.44140625" style="31" bestFit="1" customWidth="1"/>
    <col min="6661" max="6665" width="11.33203125" style="31" customWidth="1"/>
    <col min="6666" max="6905" width="9" style="31"/>
    <col min="6906" max="6906" width="35.33203125" style="31" customWidth="1"/>
    <col min="6907" max="6909" width="18.109375" style="31" customWidth="1"/>
    <col min="6910" max="6913" width="16.5546875" style="31" customWidth="1"/>
    <col min="6914" max="6916" width="14.44140625" style="31" bestFit="1" customWidth="1"/>
    <col min="6917" max="6921" width="11.33203125" style="31" customWidth="1"/>
    <col min="6922" max="7161" width="9" style="31"/>
    <col min="7162" max="7162" width="35.33203125" style="31" customWidth="1"/>
    <col min="7163" max="7165" width="18.109375" style="31" customWidth="1"/>
    <col min="7166" max="7169" width="16.5546875" style="31" customWidth="1"/>
    <col min="7170" max="7172" width="14.44140625" style="31" bestFit="1" customWidth="1"/>
    <col min="7173" max="7177" width="11.33203125" style="31" customWidth="1"/>
    <col min="7178" max="7417" width="9" style="31"/>
    <col min="7418" max="7418" width="35.33203125" style="31" customWidth="1"/>
    <col min="7419" max="7421" width="18.109375" style="31" customWidth="1"/>
    <col min="7422" max="7425" width="16.5546875" style="31" customWidth="1"/>
    <col min="7426" max="7428" width="14.44140625" style="31" bestFit="1" customWidth="1"/>
    <col min="7429" max="7433" width="11.33203125" style="31" customWidth="1"/>
    <col min="7434" max="7673" width="9" style="31"/>
    <col min="7674" max="7674" width="35.33203125" style="31" customWidth="1"/>
    <col min="7675" max="7677" width="18.109375" style="31" customWidth="1"/>
    <col min="7678" max="7681" width="16.5546875" style="31" customWidth="1"/>
    <col min="7682" max="7684" width="14.44140625" style="31" bestFit="1" customWidth="1"/>
    <col min="7685" max="7689" width="11.33203125" style="31" customWidth="1"/>
    <col min="7690" max="7929" width="9" style="31"/>
    <col min="7930" max="7930" width="35.33203125" style="31" customWidth="1"/>
    <col min="7931" max="7933" width="18.109375" style="31" customWidth="1"/>
    <col min="7934" max="7937" width="16.5546875" style="31" customWidth="1"/>
    <col min="7938" max="7940" width="14.44140625" style="31" bestFit="1" customWidth="1"/>
    <col min="7941" max="7945" width="11.33203125" style="31" customWidth="1"/>
    <col min="7946" max="8185" width="9" style="31"/>
    <col min="8186" max="8186" width="35.33203125" style="31" customWidth="1"/>
    <col min="8187" max="8189" width="18.109375" style="31" customWidth="1"/>
    <col min="8190" max="8193" width="16.5546875" style="31" customWidth="1"/>
    <col min="8194" max="8196" width="14.44140625" style="31" bestFit="1" customWidth="1"/>
    <col min="8197" max="8201" width="11.33203125" style="31" customWidth="1"/>
    <col min="8202" max="8441" width="9" style="31"/>
    <col min="8442" max="8442" width="35.33203125" style="31" customWidth="1"/>
    <col min="8443" max="8445" width="18.109375" style="31" customWidth="1"/>
    <col min="8446" max="8449" width="16.5546875" style="31" customWidth="1"/>
    <col min="8450" max="8452" width="14.44140625" style="31" bestFit="1" customWidth="1"/>
    <col min="8453" max="8457" width="11.33203125" style="31" customWidth="1"/>
    <col min="8458" max="8697" width="9" style="31"/>
    <col min="8698" max="8698" width="35.33203125" style="31" customWidth="1"/>
    <col min="8699" max="8701" width="18.109375" style="31" customWidth="1"/>
    <col min="8702" max="8705" width="16.5546875" style="31" customWidth="1"/>
    <col min="8706" max="8708" width="14.44140625" style="31" bestFit="1" customWidth="1"/>
    <col min="8709" max="8713" width="11.33203125" style="31" customWidth="1"/>
    <col min="8714" max="8953" width="9" style="31"/>
    <col min="8954" max="8954" width="35.33203125" style="31" customWidth="1"/>
    <col min="8955" max="8957" width="18.109375" style="31" customWidth="1"/>
    <col min="8958" max="8961" width="16.5546875" style="31" customWidth="1"/>
    <col min="8962" max="8964" width="14.44140625" style="31" bestFit="1" customWidth="1"/>
    <col min="8965" max="8969" width="11.33203125" style="31" customWidth="1"/>
    <col min="8970" max="9209" width="9" style="31"/>
    <col min="9210" max="9210" width="35.33203125" style="31" customWidth="1"/>
    <col min="9211" max="9213" width="18.109375" style="31" customWidth="1"/>
    <col min="9214" max="9217" width="16.5546875" style="31" customWidth="1"/>
    <col min="9218" max="9220" width="14.44140625" style="31" bestFit="1" customWidth="1"/>
    <col min="9221" max="9225" width="11.33203125" style="31" customWidth="1"/>
    <col min="9226" max="9465" width="9" style="31"/>
    <col min="9466" max="9466" width="35.33203125" style="31" customWidth="1"/>
    <col min="9467" max="9469" width="18.109375" style="31" customWidth="1"/>
    <col min="9470" max="9473" width="16.5546875" style="31" customWidth="1"/>
    <col min="9474" max="9476" width="14.44140625" style="31" bestFit="1" customWidth="1"/>
    <col min="9477" max="9481" width="11.33203125" style="31" customWidth="1"/>
    <col min="9482" max="9721" width="9" style="31"/>
    <col min="9722" max="9722" width="35.33203125" style="31" customWidth="1"/>
    <col min="9723" max="9725" width="18.109375" style="31" customWidth="1"/>
    <col min="9726" max="9729" width="16.5546875" style="31" customWidth="1"/>
    <col min="9730" max="9732" width="14.44140625" style="31" bestFit="1" customWidth="1"/>
    <col min="9733" max="9737" width="11.33203125" style="31" customWidth="1"/>
    <col min="9738" max="9977" width="9" style="31"/>
    <col min="9978" max="9978" width="35.33203125" style="31" customWidth="1"/>
    <col min="9979" max="9981" width="18.109375" style="31" customWidth="1"/>
    <col min="9982" max="9985" width="16.5546875" style="31" customWidth="1"/>
    <col min="9986" max="9988" width="14.44140625" style="31" bestFit="1" customWidth="1"/>
    <col min="9989" max="9993" width="11.33203125" style="31" customWidth="1"/>
    <col min="9994" max="10233" width="9" style="31"/>
    <col min="10234" max="10234" width="35.33203125" style="31" customWidth="1"/>
    <col min="10235" max="10237" width="18.109375" style="31" customWidth="1"/>
    <col min="10238" max="10241" width="16.5546875" style="31" customWidth="1"/>
    <col min="10242" max="10244" width="14.44140625" style="31" bestFit="1" customWidth="1"/>
    <col min="10245" max="10249" width="11.33203125" style="31" customWidth="1"/>
    <col min="10250" max="10489" width="9" style="31"/>
    <col min="10490" max="10490" width="35.33203125" style="31" customWidth="1"/>
    <col min="10491" max="10493" width="18.109375" style="31" customWidth="1"/>
    <col min="10494" max="10497" width="16.5546875" style="31" customWidth="1"/>
    <col min="10498" max="10500" width="14.44140625" style="31" bestFit="1" customWidth="1"/>
    <col min="10501" max="10505" width="11.33203125" style="31" customWidth="1"/>
    <col min="10506" max="10745" width="9" style="31"/>
    <col min="10746" max="10746" width="35.33203125" style="31" customWidth="1"/>
    <col min="10747" max="10749" width="18.109375" style="31" customWidth="1"/>
    <col min="10750" max="10753" width="16.5546875" style="31" customWidth="1"/>
    <col min="10754" max="10756" width="14.44140625" style="31" bestFit="1" customWidth="1"/>
    <col min="10757" max="10761" width="11.33203125" style="31" customWidth="1"/>
    <col min="10762" max="11001" width="9" style="31"/>
    <col min="11002" max="11002" width="35.33203125" style="31" customWidth="1"/>
    <col min="11003" max="11005" width="18.109375" style="31" customWidth="1"/>
    <col min="11006" max="11009" width="16.5546875" style="31" customWidth="1"/>
    <col min="11010" max="11012" width="14.44140625" style="31" bestFit="1" customWidth="1"/>
    <col min="11013" max="11017" width="11.33203125" style="31" customWidth="1"/>
    <col min="11018" max="11257" width="9" style="31"/>
    <col min="11258" max="11258" width="35.33203125" style="31" customWidth="1"/>
    <col min="11259" max="11261" width="18.109375" style="31" customWidth="1"/>
    <col min="11262" max="11265" width="16.5546875" style="31" customWidth="1"/>
    <col min="11266" max="11268" width="14.44140625" style="31" bestFit="1" customWidth="1"/>
    <col min="11269" max="11273" width="11.33203125" style="31" customWidth="1"/>
    <col min="11274" max="11513" width="9" style="31"/>
    <col min="11514" max="11514" width="35.33203125" style="31" customWidth="1"/>
    <col min="11515" max="11517" width="18.109375" style="31" customWidth="1"/>
    <col min="11518" max="11521" width="16.5546875" style="31" customWidth="1"/>
    <col min="11522" max="11524" width="14.44140625" style="31" bestFit="1" customWidth="1"/>
    <col min="11525" max="11529" width="11.33203125" style="31" customWidth="1"/>
    <col min="11530" max="11769" width="9" style="31"/>
    <col min="11770" max="11770" width="35.33203125" style="31" customWidth="1"/>
    <col min="11771" max="11773" width="18.109375" style="31" customWidth="1"/>
    <col min="11774" max="11777" width="16.5546875" style="31" customWidth="1"/>
    <col min="11778" max="11780" width="14.44140625" style="31" bestFit="1" customWidth="1"/>
    <col min="11781" max="11785" width="11.33203125" style="31" customWidth="1"/>
    <col min="11786" max="12025" width="9" style="31"/>
    <col min="12026" max="12026" width="35.33203125" style="31" customWidth="1"/>
    <col min="12027" max="12029" width="18.109375" style="31" customWidth="1"/>
    <col min="12030" max="12033" width="16.5546875" style="31" customWidth="1"/>
    <col min="12034" max="12036" width="14.44140625" style="31" bestFit="1" customWidth="1"/>
    <col min="12037" max="12041" width="11.33203125" style="31" customWidth="1"/>
    <col min="12042" max="12281" width="9" style="31"/>
    <col min="12282" max="12282" width="35.33203125" style="31" customWidth="1"/>
    <col min="12283" max="12285" width="18.109375" style="31" customWidth="1"/>
    <col min="12286" max="12289" width="16.5546875" style="31" customWidth="1"/>
    <col min="12290" max="12292" width="14.44140625" style="31" bestFit="1" customWidth="1"/>
    <col min="12293" max="12297" width="11.33203125" style="31" customWidth="1"/>
    <col min="12298" max="12537" width="9" style="31"/>
    <col min="12538" max="12538" width="35.33203125" style="31" customWidth="1"/>
    <col min="12539" max="12541" width="18.109375" style="31" customWidth="1"/>
    <col min="12542" max="12545" width="16.5546875" style="31" customWidth="1"/>
    <col min="12546" max="12548" width="14.44140625" style="31" bestFit="1" customWidth="1"/>
    <col min="12549" max="12553" width="11.33203125" style="31" customWidth="1"/>
    <col min="12554" max="12793" width="9" style="31"/>
    <col min="12794" max="12794" width="35.33203125" style="31" customWidth="1"/>
    <col min="12795" max="12797" width="18.109375" style="31" customWidth="1"/>
    <col min="12798" max="12801" width="16.5546875" style="31" customWidth="1"/>
    <col min="12802" max="12804" width="14.44140625" style="31" bestFit="1" customWidth="1"/>
    <col min="12805" max="12809" width="11.33203125" style="31" customWidth="1"/>
    <col min="12810" max="13049" width="9" style="31"/>
    <col min="13050" max="13050" width="35.33203125" style="31" customWidth="1"/>
    <col min="13051" max="13053" width="18.109375" style="31" customWidth="1"/>
    <col min="13054" max="13057" width="16.5546875" style="31" customWidth="1"/>
    <col min="13058" max="13060" width="14.44140625" style="31" bestFit="1" customWidth="1"/>
    <col min="13061" max="13065" width="11.33203125" style="31" customWidth="1"/>
    <col min="13066" max="13305" width="9" style="31"/>
    <col min="13306" max="13306" width="35.33203125" style="31" customWidth="1"/>
    <col min="13307" max="13309" width="18.109375" style="31" customWidth="1"/>
    <col min="13310" max="13313" width="16.5546875" style="31" customWidth="1"/>
    <col min="13314" max="13316" width="14.44140625" style="31" bestFit="1" customWidth="1"/>
    <col min="13317" max="13321" width="11.33203125" style="31" customWidth="1"/>
    <col min="13322" max="13561" width="9" style="31"/>
    <col min="13562" max="13562" width="35.33203125" style="31" customWidth="1"/>
    <col min="13563" max="13565" width="18.109375" style="31" customWidth="1"/>
    <col min="13566" max="13569" width="16.5546875" style="31" customWidth="1"/>
    <col min="13570" max="13572" width="14.44140625" style="31" bestFit="1" customWidth="1"/>
    <col min="13573" max="13577" width="11.33203125" style="31" customWidth="1"/>
    <col min="13578" max="13817" width="9" style="31"/>
    <col min="13818" max="13818" width="35.33203125" style="31" customWidth="1"/>
    <col min="13819" max="13821" width="18.109375" style="31" customWidth="1"/>
    <col min="13822" max="13825" width="16.5546875" style="31" customWidth="1"/>
    <col min="13826" max="13828" width="14.44140625" style="31" bestFit="1" customWidth="1"/>
    <col min="13829" max="13833" width="11.33203125" style="31" customWidth="1"/>
    <col min="13834" max="14073" width="9" style="31"/>
    <col min="14074" max="14074" width="35.33203125" style="31" customWidth="1"/>
    <col min="14075" max="14077" width="18.109375" style="31" customWidth="1"/>
    <col min="14078" max="14081" width="16.5546875" style="31" customWidth="1"/>
    <col min="14082" max="14084" width="14.44140625" style="31" bestFit="1" customWidth="1"/>
    <col min="14085" max="14089" width="11.33203125" style="31" customWidth="1"/>
    <col min="14090" max="14329" width="9" style="31"/>
    <col min="14330" max="14330" width="35.33203125" style="31" customWidth="1"/>
    <col min="14331" max="14333" width="18.109375" style="31" customWidth="1"/>
    <col min="14334" max="14337" width="16.5546875" style="31" customWidth="1"/>
    <col min="14338" max="14340" width="14.44140625" style="31" bestFit="1" customWidth="1"/>
    <col min="14341" max="14345" width="11.33203125" style="31" customWidth="1"/>
    <col min="14346" max="14585" width="9" style="31"/>
    <col min="14586" max="14586" width="35.33203125" style="31" customWidth="1"/>
    <col min="14587" max="14589" width="18.109375" style="31" customWidth="1"/>
    <col min="14590" max="14593" width="16.5546875" style="31" customWidth="1"/>
    <col min="14594" max="14596" width="14.44140625" style="31" bestFit="1" customWidth="1"/>
    <col min="14597" max="14601" width="11.33203125" style="31" customWidth="1"/>
    <col min="14602" max="14841" width="9" style="31"/>
    <col min="14842" max="14842" width="35.33203125" style="31" customWidth="1"/>
    <col min="14843" max="14845" width="18.109375" style="31" customWidth="1"/>
    <col min="14846" max="14849" width="16.5546875" style="31" customWidth="1"/>
    <col min="14850" max="14852" width="14.44140625" style="31" bestFit="1" customWidth="1"/>
    <col min="14853" max="14857" width="11.33203125" style="31" customWidth="1"/>
    <col min="14858" max="15097" width="9" style="31"/>
    <col min="15098" max="15098" width="35.33203125" style="31" customWidth="1"/>
    <col min="15099" max="15101" width="18.109375" style="31" customWidth="1"/>
    <col min="15102" max="15105" width="16.5546875" style="31" customWidth="1"/>
    <col min="15106" max="15108" width="14.44140625" style="31" bestFit="1" customWidth="1"/>
    <col min="15109" max="15113" width="11.33203125" style="31" customWidth="1"/>
    <col min="15114" max="15353" width="9" style="31"/>
    <col min="15354" max="15354" width="35.33203125" style="31" customWidth="1"/>
    <col min="15355" max="15357" width="18.109375" style="31" customWidth="1"/>
    <col min="15358" max="15361" width="16.5546875" style="31" customWidth="1"/>
    <col min="15362" max="15364" width="14.44140625" style="31" bestFit="1" customWidth="1"/>
    <col min="15365" max="15369" width="11.33203125" style="31" customWidth="1"/>
    <col min="15370" max="15609" width="9" style="31"/>
    <col min="15610" max="15610" width="35.33203125" style="31" customWidth="1"/>
    <col min="15611" max="15613" width="18.109375" style="31" customWidth="1"/>
    <col min="15614" max="15617" width="16.5546875" style="31" customWidth="1"/>
    <col min="15618" max="15620" width="14.44140625" style="31" bestFit="1" customWidth="1"/>
    <col min="15621" max="15625" width="11.33203125" style="31" customWidth="1"/>
    <col min="15626" max="15865" width="9" style="31"/>
    <col min="15866" max="15866" width="35.33203125" style="31" customWidth="1"/>
    <col min="15867" max="15869" width="18.109375" style="31" customWidth="1"/>
    <col min="15870" max="15873" width="16.5546875" style="31" customWidth="1"/>
    <col min="15874" max="15876" width="14.44140625" style="31" bestFit="1" customWidth="1"/>
    <col min="15877" max="15881" width="11.33203125" style="31" customWidth="1"/>
    <col min="15882" max="16121" width="9" style="31"/>
    <col min="16122" max="16122" width="35.33203125" style="31" customWidth="1"/>
    <col min="16123" max="16125" width="18.109375" style="31" customWidth="1"/>
    <col min="16126" max="16129" width="16.5546875" style="31" customWidth="1"/>
    <col min="16130" max="16132" width="14.44140625" style="31" bestFit="1" customWidth="1"/>
    <col min="16133" max="16137" width="11.33203125" style="31" customWidth="1"/>
    <col min="16138" max="16384" width="9" style="31"/>
  </cols>
  <sheetData>
    <row r="1" spans="1:4" ht="145.80000000000001" customHeight="1" x14ac:dyDescent="0.35">
      <c r="A1" s="55" t="s">
        <v>151</v>
      </c>
      <c r="B1" s="55"/>
      <c r="C1" s="55"/>
      <c r="D1" s="55"/>
    </row>
    <row r="2" spans="1:4" ht="18" customHeight="1" x14ac:dyDescent="0.35">
      <c r="D2" s="9" t="s">
        <v>0</v>
      </c>
    </row>
    <row r="3" spans="1:4" ht="36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6.95" customHeight="1" x14ac:dyDescent="0.35">
      <c r="A4" s="11" t="s">
        <v>5</v>
      </c>
      <c r="B4" s="12">
        <v>7482923.0099999998</v>
      </c>
      <c r="C4" s="12">
        <v>4933500.6399999997</v>
      </c>
      <c r="D4" s="35">
        <f>C4/B4*100</f>
        <v>65.930126949147905</v>
      </c>
    </row>
    <row r="5" spans="1:4" ht="16.95" customHeight="1" x14ac:dyDescent="0.35">
      <c r="A5" s="11" t="s">
        <v>6</v>
      </c>
      <c r="B5" s="12">
        <v>148644.32999999999</v>
      </c>
      <c r="C5" s="12">
        <v>147992.76</v>
      </c>
      <c r="D5" s="35">
        <f t="shared" ref="D5:D35" si="0">C5/B5*100</f>
        <v>99.561658355888866</v>
      </c>
    </row>
    <row r="6" spans="1:4" ht="16.95" customHeight="1" x14ac:dyDescent="0.35">
      <c r="A6" s="11" t="s">
        <v>14</v>
      </c>
      <c r="B6" s="12">
        <v>162663.65</v>
      </c>
      <c r="C6" s="12">
        <v>162663.65</v>
      </c>
      <c r="D6" s="35">
        <f t="shared" si="0"/>
        <v>100</v>
      </c>
    </row>
    <row r="7" spans="1:4" ht="16.95" customHeight="1" x14ac:dyDescent="0.35">
      <c r="A7" s="11" t="s">
        <v>23</v>
      </c>
      <c r="B7" s="12">
        <v>148644.32999999999</v>
      </c>
      <c r="C7" s="12">
        <v>100757.14</v>
      </c>
      <c r="D7" s="35">
        <f t="shared" si="0"/>
        <v>67.784045311381874</v>
      </c>
    </row>
    <row r="8" spans="1:4" ht="16.95" customHeight="1" x14ac:dyDescent="0.35">
      <c r="A8" s="11" t="s">
        <v>24</v>
      </c>
      <c r="B8" s="12">
        <v>99576.71</v>
      </c>
      <c r="C8" s="12">
        <v>99576.68</v>
      </c>
      <c r="D8" s="35">
        <f t="shared" si="0"/>
        <v>99.999969872473187</v>
      </c>
    </row>
    <row r="9" spans="1:4" ht="16.95" customHeight="1" x14ac:dyDescent="0.35">
      <c r="A9" s="11" t="s">
        <v>25</v>
      </c>
      <c r="B9" s="12">
        <v>78547.73</v>
      </c>
      <c r="C9" s="12">
        <v>31129.599999999999</v>
      </c>
      <c r="D9" s="35">
        <f t="shared" si="0"/>
        <v>39.631444473315781</v>
      </c>
    </row>
    <row r="10" spans="1:4" ht="16.95" customHeight="1" x14ac:dyDescent="0.35">
      <c r="A10" s="11" t="s">
        <v>26</v>
      </c>
      <c r="B10" s="12">
        <v>727760.86</v>
      </c>
      <c r="C10" s="12">
        <v>727760.86</v>
      </c>
      <c r="D10" s="35">
        <f t="shared" si="0"/>
        <v>100</v>
      </c>
    </row>
    <row r="11" spans="1:4" ht="16.95" customHeight="1" x14ac:dyDescent="0.35">
      <c r="A11" s="11" t="s">
        <v>15</v>
      </c>
      <c r="B11" s="12">
        <v>61023.58</v>
      </c>
      <c r="C11" s="12">
        <v>61023.58</v>
      </c>
      <c r="D11" s="35">
        <f t="shared" si="0"/>
        <v>100</v>
      </c>
    </row>
    <row r="12" spans="1:4" ht="16.95" customHeight="1" x14ac:dyDescent="0.35">
      <c r="A12" s="11" t="s">
        <v>27</v>
      </c>
      <c r="B12" s="12">
        <v>78547.73</v>
      </c>
      <c r="C12" s="12">
        <v>31543.47</v>
      </c>
      <c r="D12" s="35">
        <f t="shared" si="0"/>
        <v>40.158347033071493</v>
      </c>
    </row>
    <row r="13" spans="1:4" ht="16.95" customHeight="1" x14ac:dyDescent="0.35">
      <c r="A13" s="11" t="s">
        <v>28</v>
      </c>
      <c r="B13" s="12">
        <v>223687.23</v>
      </c>
      <c r="C13" s="12">
        <v>223687.23</v>
      </c>
      <c r="D13" s="35">
        <f t="shared" si="0"/>
        <v>100</v>
      </c>
    </row>
    <row r="14" spans="1:4" ht="16.95" customHeight="1" x14ac:dyDescent="0.35">
      <c r="A14" s="11" t="s">
        <v>29</v>
      </c>
      <c r="B14" s="12">
        <v>96071.88</v>
      </c>
      <c r="C14" s="12">
        <v>49067.62</v>
      </c>
      <c r="D14" s="35">
        <f t="shared" si="0"/>
        <v>51.073862612035903</v>
      </c>
    </row>
    <row r="15" spans="1:4" ht="16.95" customHeight="1" x14ac:dyDescent="0.35">
      <c r="A15" s="11" t="s">
        <v>30</v>
      </c>
      <c r="B15" s="12">
        <v>61023.58</v>
      </c>
      <c r="C15" s="12">
        <v>0</v>
      </c>
      <c r="D15" s="35">
        <f t="shared" si="0"/>
        <v>0</v>
      </c>
    </row>
    <row r="16" spans="1:4" ht="16.95" customHeight="1" x14ac:dyDescent="0.35">
      <c r="A16" s="11" t="s">
        <v>7</v>
      </c>
      <c r="B16" s="12">
        <v>96071.88</v>
      </c>
      <c r="C16" s="12">
        <v>96071.88</v>
      </c>
      <c r="D16" s="35">
        <f t="shared" si="0"/>
        <v>100</v>
      </c>
    </row>
    <row r="17" spans="1:4" ht="16.95" customHeight="1" x14ac:dyDescent="0.35">
      <c r="A17" s="11" t="s">
        <v>31</v>
      </c>
      <c r="B17" s="12">
        <v>96071.88</v>
      </c>
      <c r="C17" s="12">
        <v>96071.88</v>
      </c>
      <c r="D17" s="35">
        <f t="shared" si="0"/>
        <v>100</v>
      </c>
    </row>
    <row r="18" spans="1:4" ht="16.95" customHeight="1" x14ac:dyDescent="0.35">
      <c r="A18" s="11" t="s">
        <v>20</v>
      </c>
      <c r="B18" s="12">
        <v>164141.79999999999</v>
      </c>
      <c r="C18" s="12">
        <v>163991.51999999999</v>
      </c>
      <c r="D18" s="35">
        <f t="shared" si="0"/>
        <v>99.908445015224643</v>
      </c>
    </row>
    <row r="19" spans="1:4" ht="16.95" customHeight="1" x14ac:dyDescent="0.35">
      <c r="A19" s="11" t="s">
        <v>32</v>
      </c>
      <c r="B19" s="12">
        <v>113596.03</v>
      </c>
      <c r="C19" s="12">
        <v>0</v>
      </c>
      <c r="D19" s="35">
        <f t="shared" si="0"/>
        <v>0</v>
      </c>
    </row>
    <row r="20" spans="1:4" ht="16.95" customHeight="1" x14ac:dyDescent="0.35">
      <c r="A20" s="11" t="s">
        <v>33</v>
      </c>
      <c r="B20" s="12">
        <v>68033.240000000005</v>
      </c>
      <c r="C20" s="12">
        <v>66591.77</v>
      </c>
      <c r="D20" s="35">
        <f t="shared" si="0"/>
        <v>97.881226882623849</v>
      </c>
    </row>
    <row r="21" spans="1:4" ht="16.95" customHeight="1" x14ac:dyDescent="0.35">
      <c r="A21" s="11" t="s">
        <v>34</v>
      </c>
      <c r="B21" s="12">
        <v>78547.73</v>
      </c>
      <c r="C21" s="12">
        <v>31543.46</v>
      </c>
      <c r="D21" s="35">
        <f t="shared" si="0"/>
        <v>40.158334301958817</v>
      </c>
    </row>
    <row r="22" spans="1:4" ht="16.95" customHeight="1" x14ac:dyDescent="0.35">
      <c r="A22" s="11" t="s">
        <v>35</v>
      </c>
      <c r="B22" s="12">
        <v>78547.73</v>
      </c>
      <c r="C22" s="12">
        <v>78547.73</v>
      </c>
      <c r="D22" s="35">
        <f t="shared" si="0"/>
        <v>100</v>
      </c>
    </row>
    <row r="23" spans="1:4" ht="16.95" customHeight="1" x14ac:dyDescent="0.35">
      <c r="A23" s="11" t="s">
        <v>36</v>
      </c>
      <c r="B23" s="12">
        <v>68033.240000000005</v>
      </c>
      <c r="C23" s="12">
        <v>0</v>
      </c>
      <c r="D23" s="35">
        <f t="shared" si="0"/>
        <v>0</v>
      </c>
    </row>
    <row r="24" spans="1:4" ht="16.95" customHeight="1" x14ac:dyDescent="0.35">
      <c r="A24" s="11" t="s">
        <v>16</v>
      </c>
      <c r="B24" s="12">
        <v>148644.32999999999</v>
      </c>
      <c r="C24" s="12">
        <v>148644.32999999999</v>
      </c>
      <c r="D24" s="35">
        <f t="shared" si="0"/>
        <v>100</v>
      </c>
    </row>
    <row r="25" spans="1:4" ht="16.95" customHeight="1" x14ac:dyDescent="0.35">
      <c r="A25" s="11" t="s">
        <v>37</v>
      </c>
      <c r="B25" s="12">
        <v>78547.73</v>
      </c>
      <c r="C25" s="12">
        <v>35048.300000000003</v>
      </c>
      <c r="D25" s="35">
        <f t="shared" si="0"/>
        <v>44.620385592301652</v>
      </c>
    </row>
    <row r="26" spans="1:4" ht="16.95" customHeight="1" x14ac:dyDescent="0.35">
      <c r="A26" s="11" t="s">
        <v>38</v>
      </c>
      <c r="B26" s="12">
        <v>54013.919999999998</v>
      </c>
      <c r="C26" s="12">
        <v>54013.919999999998</v>
      </c>
      <c r="D26" s="35">
        <f t="shared" si="0"/>
        <v>100</v>
      </c>
    </row>
    <row r="27" spans="1:4" ht="16.95" customHeight="1" x14ac:dyDescent="0.35">
      <c r="A27" s="11" t="s">
        <v>18</v>
      </c>
      <c r="B27" s="12">
        <v>131120.18</v>
      </c>
      <c r="C27" s="12">
        <v>131120.18</v>
      </c>
      <c r="D27" s="35">
        <f t="shared" si="0"/>
        <v>100</v>
      </c>
    </row>
    <row r="28" spans="1:4" ht="16.95" customHeight="1" x14ac:dyDescent="0.35">
      <c r="A28" s="11" t="s">
        <v>39</v>
      </c>
      <c r="B28" s="12">
        <v>50509.09</v>
      </c>
      <c r="C28" s="12">
        <v>5257</v>
      </c>
      <c r="D28" s="35">
        <f t="shared" si="0"/>
        <v>10.408027545140886</v>
      </c>
    </row>
    <row r="29" spans="1:4" ht="16.95" customHeight="1" x14ac:dyDescent="0.35">
      <c r="A29" s="11" t="s">
        <v>40</v>
      </c>
      <c r="B29" s="12">
        <v>172442.79</v>
      </c>
      <c r="C29" s="12">
        <v>130307.14</v>
      </c>
      <c r="D29" s="35">
        <f t="shared" si="0"/>
        <v>75.565432454438934</v>
      </c>
    </row>
    <row r="30" spans="1:4" ht="16.95" customHeight="1" x14ac:dyDescent="0.35">
      <c r="A30" s="11" t="s">
        <v>9</v>
      </c>
      <c r="B30" s="12">
        <v>71538.070000000007</v>
      </c>
      <c r="C30" s="12">
        <v>71538.039999999994</v>
      </c>
      <c r="D30" s="35">
        <f t="shared" si="0"/>
        <v>99.999958064286588</v>
      </c>
    </row>
    <row r="31" spans="1:4" ht="16.95" customHeight="1" x14ac:dyDescent="0.35">
      <c r="A31" s="11" t="s">
        <v>21</v>
      </c>
      <c r="B31" s="12">
        <v>179452.45</v>
      </c>
      <c r="C31" s="12">
        <v>127615.35</v>
      </c>
      <c r="D31" s="35">
        <f t="shared" si="0"/>
        <v>71.113740715158798</v>
      </c>
    </row>
    <row r="32" spans="1:4" ht="16.95" customHeight="1" x14ac:dyDescent="0.35">
      <c r="A32" s="11" t="s">
        <v>41</v>
      </c>
      <c r="B32" s="12">
        <v>96071.88</v>
      </c>
      <c r="C32" s="12">
        <v>96071.88</v>
      </c>
      <c r="D32" s="35">
        <f t="shared" si="0"/>
        <v>100</v>
      </c>
    </row>
    <row r="33" spans="1:4" ht="16.95" customHeight="1" x14ac:dyDescent="0.35">
      <c r="A33" s="11" t="s">
        <v>42</v>
      </c>
      <c r="B33" s="12">
        <v>222245.76000000001</v>
      </c>
      <c r="C33" s="12">
        <v>171117.45</v>
      </c>
      <c r="D33" s="35">
        <f t="shared" si="0"/>
        <v>76.994697221670279</v>
      </c>
    </row>
    <row r="34" spans="1:4" ht="16.95" customHeight="1" x14ac:dyDescent="0.35">
      <c r="A34" s="11" t="s">
        <v>22</v>
      </c>
      <c r="B34" s="12">
        <v>148644.32999999999</v>
      </c>
      <c r="C34" s="12">
        <v>148644.32999999999</v>
      </c>
      <c r="D34" s="35">
        <f t="shared" si="0"/>
        <v>100</v>
      </c>
    </row>
    <row r="35" spans="1:4" ht="16.8" customHeight="1" x14ac:dyDescent="0.35">
      <c r="A35" s="28" t="s">
        <v>10</v>
      </c>
      <c r="B35" s="29">
        <f>SUM(B4:B34)</f>
        <v>11485388.680000005</v>
      </c>
      <c r="C35" s="29">
        <f>SUM(C4:C34)</f>
        <v>8220899.3899999978</v>
      </c>
      <c r="D35" s="34">
        <f t="shared" si="0"/>
        <v>71.577023808653507</v>
      </c>
    </row>
    <row r="36" spans="1:4" ht="10.8" customHeight="1" x14ac:dyDescent="0.35"/>
    <row r="37" spans="1:4" ht="16.8" x14ac:dyDescent="0.3">
      <c r="A37" s="38" t="s">
        <v>108</v>
      </c>
      <c r="B37" s="39"/>
      <c r="C37" s="54" t="s">
        <v>109</v>
      </c>
      <c r="D37" s="54"/>
    </row>
    <row r="38" spans="1:4" ht="10.8" customHeight="1" x14ac:dyDescent="0.3">
      <c r="A38" s="39"/>
      <c r="B38" s="39"/>
      <c r="C38" s="39"/>
      <c r="D38" s="39"/>
    </row>
    <row r="39" spans="1:4" ht="6.6" customHeight="1" x14ac:dyDescent="0.3">
      <c r="A39" s="39"/>
      <c r="B39" s="39"/>
      <c r="C39" s="39"/>
      <c r="D39" s="39"/>
    </row>
    <row r="40" spans="1:4" ht="16.8" x14ac:dyDescent="0.3">
      <c r="A40" s="40" t="s">
        <v>136</v>
      </c>
      <c r="B40" s="39"/>
      <c r="C40" s="39"/>
      <c r="D40" s="39"/>
    </row>
    <row r="41" spans="1:4" ht="16.8" x14ac:dyDescent="0.3">
      <c r="A41" s="40" t="s">
        <v>152</v>
      </c>
      <c r="B41" s="39"/>
      <c r="C41" s="54" t="s">
        <v>133</v>
      </c>
      <c r="D41" s="54"/>
    </row>
  </sheetData>
  <mergeCells count="3">
    <mergeCell ref="A1:D1"/>
    <mergeCell ref="C37:D37"/>
    <mergeCell ref="C41:D41"/>
  </mergeCells>
  <pageMargins left="0.39370078740157483" right="0.39370078740157483" top="0.17" bottom="0.17" header="0.17" footer="0.17"/>
  <pageSetup paperSize="9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39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6.6640625" style="7" customWidth="1"/>
    <col min="2" max="3" width="18.33203125" style="32" customWidth="1"/>
    <col min="4" max="4" width="15.554687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249" width="9" style="31"/>
    <col min="250" max="250" width="35.33203125" style="31" customWidth="1"/>
    <col min="251" max="253" width="18.109375" style="31" customWidth="1"/>
    <col min="254" max="254" width="6.44140625" style="31" bestFit="1" customWidth="1"/>
    <col min="255" max="255" width="6.109375" style="31" bestFit="1" customWidth="1"/>
    <col min="256" max="256" width="12.33203125" style="31" bestFit="1" customWidth="1"/>
    <col min="257" max="257" width="4" style="31" bestFit="1" customWidth="1"/>
    <col min="258" max="260" width="11.33203125" style="31" bestFit="1" customWidth="1"/>
    <col min="261" max="505" width="9" style="31"/>
    <col min="506" max="506" width="35.33203125" style="31" customWidth="1"/>
    <col min="507" max="509" width="18.109375" style="31" customWidth="1"/>
    <col min="510" max="510" width="6.44140625" style="31" bestFit="1" customWidth="1"/>
    <col min="511" max="511" width="6.109375" style="31" bestFit="1" customWidth="1"/>
    <col min="512" max="512" width="12.33203125" style="31" bestFit="1" customWidth="1"/>
    <col min="513" max="513" width="4" style="31" bestFit="1" customWidth="1"/>
    <col min="514" max="516" width="11.33203125" style="31" bestFit="1" customWidth="1"/>
    <col min="517" max="761" width="9" style="31"/>
    <col min="762" max="762" width="35.33203125" style="31" customWidth="1"/>
    <col min="763" max="765" width="18.109375" style="31" customWidth="1"/>
    <col min="766" max="766" width="6.44140625" style="31" bestFit="1" customWidth="1"/>
    <col min="767" max="767" width="6.109375" style="31" bestFit="1" customWidth="1"/>
    <col min="768" max="768" width="12.33203125" style="31" bestFit="1" customWidth="1"/>
    <col min="769" max="769" width="4" style="31" bestFit="1" customWidth="1"/>
    <col min="770" max="772" width="11.33203125" style="31" bestFit="1" customWidth="1"/>
    <col min="773" max="1017" width="9" style="31"/>
    <col min="1018" max="1018" width="35.33203125" style="31" customWidth="1"/>
    <col min="1019" max="1021" width="18.109375" style="31" customWidth="1"/>
    <col min="1022" max="1022" width="6.44140625" style="31" bestFit="1" customWidth="1"/>
    <col min="1023" max="1023" width="6.109375" style="31" bestFit="1" customWidth="1"/>
    <col min="1024" max="1024" width="12.33203125" style="31" bestFit="1" customWidth="1"/>
    <col min="1025" max="1025" width="4" style="31" bestFit="1" customWidth="1"/>
    <col min="1026" max="1028" width="11.33203125" style="31" bestFit="1" customWidth="1"/>
    <col min="1029" max="1273" width="9" style="31"/>
    <col min="1274" max="1274" width="35.33203125" style="31" customWidth="1"/>
    <col min="1275" max="1277" width="18.109375" style="31" customWidth="1"/>
    <col min="1278" max="1278" width="6.44140625" style="31" bestFit="1" customWidth="1"/>
    <col min="1279" max="1279" width="6.109375" style="31" bestFit="1" customWidth="1"/>
    <col min="1280" max="1280" width="12.33203125" style="31" bestFit="1" customWidth="1"/>
    <col min="1281" max="1281" width="4" style="31" bestFit="1" customWidth="1"/>
    <col min="1282" max="1284" width="11.33203125" style="31" bestFit="1" customWidth="1"/>
    <col min="1285" max="1529" width="9" style="31"/>
    <col min="1530" max="1530" width="35.33203125" style="31" customWidth="1"/>
    <col min="1531" max="1533" width="18.109375" style="31" customWidth="1"/>
    <col min="1534" max="1534" width="6.44140625" style="31" bestFit="1" customWidth="1"/>
    <col min="1535" max="1535" width="6.109375" style="31" bestFit="1" customWidth="1"/>
    <col min="1536" max="1536" width="12.33203125" style="31" bestFit="1" customWidth="1"/>
    <col min="1537" max="1537" width="4" style="31" bestFit="1" customWidth="1"/>
    <col min="1538" max="1540" width="11.33203125" style="31" bestFit="1" customWidth="1"/>
    <col min="1541" max="1785" width="9" style="31"/>
    <col min="1786" max="1786" width="35.33203125" style="31" customWidth="1"/>
    <col min="1787" max="1789" width="18.109375" style="31" customWidth="1"/>
    <col min="1790" max="1790" width="6.44140625" style="31" bestFit="1" customWidth="1"/>
    <col min="1791" max="1791" width="6.109375" style="31" bestFit="1" customWidth="1"/>
    <col min="1792" max="1792" width="12.33203125" style="31" bestFit="1" customWidth="1"/>
    <col min="1793" max="1793" width="4" style="31" bestFit="1" customWidth="1"/>
    <col min="1794" max="1796" width="11.33203125" style="31" bestFit="1" customWidth="1"/>
    <col min="1797" max="2041" width="9" style="31"/>
    <col min="2042" max="2042" width="35.33203125" style="31" customWidth="1"/>
    <col min="2043" max="2045" width="18.109375" style="31" customWidth="1"/>
    <col min="2046" max="2046" width="6.44140625" style="31" bestFit="1" customWidth="1"/>
    <col min="2047" max="2047" width="6.109375" style="31" bestFit="1" customWidth="1"/>
    <col min="2048" max="2048" width="12.33203125" style="31" bestFit="1" customWidth="1"/>
    <col min="2049" max="2049" width="4" style="31" bestFit="1" customWidth="1"/>
    <col min="2050" max="2052" width="11.33203125" style="31" bestFit="1" customWidth="1"/>
    <col min="2053" max="2297" width="9" style="31"/>
    <col min="2298" max="2298" width="35.33203125" style="31" customWidth="1"/>
    <col min="2299" max="2301" width="18.109375" style="31" customWidth="1"/>
    <col min="2302" max="2302" width="6.44140625" style="31" bestFit="1" customWidth="1"/>
    <col min="2303" max="2303" width="6.109375" style="31" bestFit="1" customWidth="1"/>
    <col min="2304" max="2304" width="12.33203125" style="31" bestFit="1" customWidth="1"/>
    <col min="2305" max="2305" width="4" style="31" bestFit="1" customWidth="1"/>
    <col min="2306" max="2308" width="11.33203125" style="31" bestFit="1" customWidth="1"/>
    <col min="2309" max="2553" width="9" style="31"/>
    <col min="2554" max="2554" width="35.33203125" style="31" customWidth="1"/>
    <col min="2555" max="2557" width="18.109375" style="31" customWidth="1"/>
    <col min="2558" max="2558" width="6.44140625" style="31" bestFit="1" customWidth="1"/>
    <col min="2559" max="2559" width="6.109375" style="31" bestFit="1" customWidth="1"/>
    <col min="2560" max="2560" width="12.33203125" style="31" bestFit="1" customWidth="1"/>
    <col min="2561" max="2561" width="4" style="31" bestFit="1" customWidth="1"/>
    <col min="2562" max="2564" width="11.33203125" style="31" bestFit="1" customWidth="1"/>
    <col min="2565" max="2809" width="9" style="31"/>
    <col min="2810" max="2810" width="35.33203125" style="31" customWidth="1"/>
    <col min="2811" max="2813" width="18.109375" style="31" customWidth="1"/>
    <col min="2814" max="2814" width="6.44140625" style="31" bestFit="1" customWidth="1"/>
    <col min="2815" max="2815" width="6.109375" style="31" bestFit="1" customWidth="1"/>
    <col min="2816" max="2816" width="12.33203125" style="31" bestFit="1" customWidth="1"/>
    <col min="2817" max="2817" width="4" style="31" bestFit="1" customWidth="1"/>
    <col min="2818" max="2820" width="11.33203125" style="31" bestFit="1" customWidth="1"/>
    <col min="2821" max="3065" width="9" style="31"/>
    <col min="3066" max="3066" width="35.33203125" style="31" customWidth="1"/>
    <col min="3067" max="3069" width="18.109375" style="31" customWidth="1"/>
    <col min="3070" max="3070" width="6.44140625" style="31" bestFit="1" customWidth="1"/>
    <col min="3071" max="3071" width="6.109375" style="31" bestFit="1" customWidth="1"/>
    <col min="3072" max="3072" width="12.33203125" style="31" bestFit="1" customWidth="1"/>
    <col min="3073" max="3073" width="4" style="31" bestFit="1" customWidth="1"/>
    <col min="3074" max="3076" width="11.33203125" style="31" bestFit="1" customWidth="1"/>
    <col min="3077" max="3321" width="9" style="31"/>
    <col min="3322" max="3322" width="35.33203125" style="31" customWidth="1"/>
    <col min="3323" max="3325" width="18.109375" style="31" customWidth="1"/>
    <col min="3326" max="3326" width="6.44140625" style="31" bestFit="1" customWidth="1"/>
    <col min="3327" max="3327" width="6.109375" style="31" bestFit="1" customWidth="1"/>
    <col min="3328" max="3328" width="12.33203125" style="31" bestFit="1" customWidth="1"/>
    <col min="3329" max="3329" width="4" style="31" bestFit="1" customWidth="1"/>
    <col min="3330" max="3332" width="11.33203125" style="31" bestFit="1" customWidth="1"/>
    <col min="3333" max="3577" width="9" style="31"/>
    <col min="3578" max="3578" width="35.33203125" style="31" customWidth="1"/>
    <col min="3579" max="3581" width="18.109375" style="31" customWidth="1"/>
    <col min="3582" max="3582" width="6.44140625" style="31" bestFit="1" customWidth="1"/>
    <col min="3583" max="3583" width="6.109375" style="31" bestFit="1" customWidth="1"/>
    <col min="3584" max="3584" width="12.33203125" style="31" bestFit="1" customWidth="1"/>
    <col min="3585" max="3585" width="4" style="31" bestFit="1" customWidth="1"/>
    <col min="3586" max="3588" width="11.33203125" style="31" bestFit="1" customWidth="1"/>
    <col min="3589" max="3833" width="9" style="31"/>
    <col min="3834" max="3834" width="35.33203125" style="31" customWidth="1"/>
    <col min="3835" max="3837" width="18.109375" style="31" customWidth="1"/>
    <col min="3838" max="3838" width="6.44140625" style="31" bestFit="1" customWidth="1"/>
    <col min="3839" max="3839" width="6.109375" style="31" bestFit="1" customWidth="1"/>
    <col min="3840" max="3840" width="12.33203125" style="31" bestFit="1" customWidth="1"/>
    <col min="3841" max="3841" width="4" style="31" bestFit="1" customWidth="1"/>
    <col min="3842" max="3844" width="11.33203125" style="31" bestFit="1" customWidth="1"/>
    <col min="3845" max="4089" width="9" style="31"/>
    <col min="4090" max="4090" width="35.33203125" style="31" customWidth="1"/>
    <col min="4091" max="4093" width="18.109375" style="31" customWidth="1"/>
    <col min="4094" max="4094" width="6.44140625" style="31" bestFit="1" customWidth="1"/>
    <col min="4095" max="4095" width="6.109375" style="31" bestFit="1" customWidth="1"/>
    <col min="4096" max="4096" width="12.33203125" style="31" bestFit="1" customWidth="1"/>
    <col min="4097" max="4097" width="4" style="31" bestFit="1" customWidth="1"/>
    <col min="4098" max="4100" width="11.33203125" style="31" bestFit="1" customWidth="1"/>
    <col min="4101" max="4345" width="9" style="31"/>
    <col min="4346" max="4346" width="35.33203125" style="31" customWidth="1"/>
    <col min="4347" max="4349" width="18.109375" style="31" customWidth="1"/>
    <col min="4350" max="4350" width="6.44140625" style="31" bestFit="1" customWidth="1"/>
    <col min="4351" max="4351" width="6.109375" style="31" bestFit="1" customWidth="1"/>
    <col min="4352" max="4352" width="12.33203125" style="31" bestFit="1" customWidth="1"/>
    <col min="4353" max="4353" width="4" style="31" bestFit="1" customWidth="1"/>
    <col min="4354" max="4356" width="11.33203125" style="31" bestFit="1" customWidth="1"/>
    <col min="4357" max="4601" width="9" style="31"/>
    <col min="4602" max="4602" width="35.33203125" style="31" customWidth="1"/>
    <col min="4603" max="4605" width="18.109375" style="31" customWidth="1"/>
    <col min="4606" max="4606" width="6.44140625" style="31" bestFit="1" customWidth="1"/>
    <col min="4607" max="4607" width="6.109375" style="31" bestFit="1" customWidth="1"/>
    <col min="4608" max="4608" width="12.33203125" style="31" bestFit="1" customWidth="1"/>
    <col min="4609" max="4609" width="4" style="31" bestFit="1" customWidth="1"/>
    <col min="4610" max="4612" width="11.33203125" style="31" bestFit="1" customWidth="1"/>
    <col min="4613" max="4857" width="9" style="31"/>
    <col min="4858" max="4858" width="35.33203125" style="31" customWidth="1"/>
    <col min="4859" max="4861" width="18.109375" style="31" customWidth="1"/>
    <col min="4862" max="4862" width="6.44140625" style="31" bestFit="1" customWidth="1"/>
    <col min="4863" max="4863" width="6.109375" style="31" bestFit="1" customWidth="1"/>
    <col min="4864" max="4864" width="12.33203125" style="31" bestFit="1" customWidth="1"/>
    <col min="4865" max="4865" width="4" style="31" bestFit="1" customWidth="1"/>
    <col min="4866" max="4868" width="11.33203125" style="31" bestFit="1" customWidth="1"/>
    <col min="4869" max="5113" width="9" style="31"/>
    <col min="5114" max="5114" width="35.33203125" style="31" customWidth="1"/>
    <col min="5115" max="5117" width="18.109375" style="31" customWidth="1"/>
    <col min="5118" max="5118" width="6.44140625" style="31" bestFit="1" customWidth="1"/>
    <col min="5119" max="5119" width="6.109375" style="31" bestFit="1" customWidth="1"/>
    <col min="5120" max="5120" width="12.33203125" style="31" bestFit="1" customWidth="1"/>
    <col min="5121" max="5121" width="4" style="31" bestFit="1" customWidth="1"/>
    <col min="5122" max="5124" width="11.33203125" style="31" bestFit="1" customWidth="1"/>
    <col min="5125" max="5369" width="9" style="31"/>
    <col min="5370" max="5370" width="35.33203125" style="31" customWidth="1"/>
    <col min="5371" max="5373" width="18.109375" style="31" customWidth="1"/>
    <col min="5374" max="5374" width="6.44140625" style="31" bestFit="1" customWidth="1"/>
    <col min="5375" max="5375" width="6.109375" style="31" bestFit="1" customWidth="1"/>
    <col min="5376" max="5376" width="12.33203125" style="31" bestFit="1" customWidth="1"/>
    <col min="5377" max="5377" width="4" style="31" bestFit="1" customWidth="1"/>
    <col min="5378" max="5380" width="11.33203125" style="31" bestFit="1" customWidth="1"/>
    <col min="5381" max="5625" width="9" style="31"/>
    <col min="5626" max="5626" width="35.33203125" style="31" customWidth="1"/>
    <col min="5627" max="5629" width="18.109375" style="31" customWidth="1"/>
    <col min="5630" max="5630" width="6.44140625" style="31" bestFit="1" customWidth="1"/>
    <col min="5631" max="5631" width="6.109375" style="31" bestFit="1" customWidth="1"/>
    <col min="5632" max="5632" width="12.33203125" style="31" bestFit="1" customWidth="1"/>
    <col min="5633" max="5633" width="4" style="31" bestFit="1" customWidth="1"/>
    <col min="5634" max="5636" width="11.33203125" style="31" bestFit="1" customWidth="1"/>
    <col min="5637" max="5881" width="9" style="31"/>
    <col min="5882" max="5882" width="35.33203125" style="31" customWidth="1"/>
    <col min="5883" max="5885" width="18.109375" style="31" customWidth="1"/>
    <col min="5886" max="5886" width="6.44140625" style="31" bestFit="1" customWidth="1"/>
    <col min="5887" max="5887" width="6.109375" style="31" bestFit="1" customWidth="1"/>
    <col min="5888" max="5888" width="12.33203125" style="31" bestFit="1" customWidth="1"/>
    <col min="5889" max="5889" width="4" style="31" bestFit="1" customWidth="1"/>
    <col min="5890" max="5892" width="11.33203125" style="31" bestFit="1" customWidth="1"/>
    <col min="5893" max="6137" width="9" style="31"/>
    <col min="6138" max="6138" width="35.33203125" style="31" customWidth="1"/>
    <col min="6139" max="6141" width="18.109375" style="31" customWidth="1"/>
    <col min="6142" max="6142" width="6.44140625" style="31" bestFit="1" customWidth="1"/>
    <col min="6143" max="6143" width="6.109375" style="31" bestFit="1" customWidth="1"/>
    <col min="6144" max="6144" width="12.33203125" style="31" bestFit="1" customWidth="1"/>
    <col min="6145" max="6145" width="4" style="31" bestFit="1" customWidth="1"/>
    <col min="6146" max="6148" width="11.33203125" style="31" bestFit="1" customWidth="1"/>
    <col min="6149" max="6393" width="9" style="31"/>
    <col min="6394" max="6394" width="35.33203125" style="31" customWidth="1"/>
    <col min="6395" max="6397" width="18.109375" style="31" customWidth="1"/>
    <col min="6398" max="6398" width="6.44140625" style="31" bestFit="1" customWidth="1"/>
    <col min="6399" max="6399" width="6.109375" style="31" bestFit="1" customWidth="1"/>
    <col min="6400" max="6400" width="12.33203125" style="31" bestFit="1" customWidth="1"/>
    <col min="6401" max="6401" width="4" style="31" bestFit="1" customWidth="1"/>
    <col min="6402" max="6404" width="11.33203125" style="31" bestFit="1" customWidth="1"/>
    <col min="6405" max="6649" width="9" style="31"/>
    <col min="6650" max="6650" width="35.33203125" style="31" customWidth="1"/>
    <col min="6651" max="6653" width="18.109375" style="31" customWidth="1"/>
    <col min="6654" max="6654" width="6.44140625" style="31" bestFit="1" customWidth="1"/>
    <col min="6655" max="6655" width="6.109375" style="31" bestFit="1" customWidth="1"/>
    <col min="6656" max="6656" width="12.33203125" style="31" bestFit="1" customWidth="1"/>
    <col min="6657" max="6657" width="4" style="31" bestFit="1" customWidth="1"/>
    <col min="6658" max="6660" width="11.33203125" style="31" bestFit="1" customWidth="1"/>
    <col min="6661" max="6905" width="9" style="31"/>
    <col min="6906" max="6906" width="35.33203125" style="31" customWidth="1"/>
    <col min="6907" max="6909" width="18.109375" style="31" customWidth="1"/>
    <col min="6910" max="6910" width="6.44140625" style="31" bestFit="1" customWidth="1"/>
    <col min="6911" max="6911" width="6.109375" style="31" bestFit="1" customWidth="1"/>
    <col min="6912" max="6912" width="12.33203125" style="31" bestFit="1" customWidth="1"/>
    <col min="6913" max="6913" width="4" style="31" bestFit="1" customWidth="1"/>
    <col min="6914" max="6916" width="11.33203125" style="31" bestFit="1" customWidth="1"/>
    <col min="6917" max="7161" width="9" style="31"/>
    <col min="7162" max="7162" width="35.33203125" style="31" customWidth="1"/>
    <col min="7163" max="7165" width="18.109375" style="31" customWidth="1"/>
    <col min="7166" max="7166" width="6.44140625" style="31" bestFit="1" customWidth="1"/>
    <col min="7167" max="7167" width="6.109375" style="31" bestFit="1" customWidth="1"/>
    <col min="7168" max="7168" width="12.33203125" style="31" bestFit="1" customWidth="1"/>
    <col min="7169" max="7169" width="4" style="31" bestFit="1" customWidth="1"/>
    <col min="7170" max="7172" width="11.33203125" style="31" bestFit="1" customWidth="1"/>
    <col min="7173" max="7417" width="9" style="31"/>
    <col min="7418" max="7418" width="35.33203125" style="31" customWidth="1"/>
    <col min="7419" max="7421" width="18.109375" style="31" customWidth="1"/>
    <col min="7422" max="7422" width="6.44140625" style="31" bestFit="1" customWidth="1"/>
    <col min="7423" max="7423" width="6.109375" style="31" bestFit="1" customWidth="1"/>
    <col min="7424" max="7424" width="12.33203125" style="31" bestFit="1" customWidth="1"/>
    <col min="7425" max="7425" width="4" style="31" bestFit="1" customWidth="1"/>
    <col min="7426" max="7428" width="11.33203125" style="31" bestFit="1" customWidth="1"/>
    <col min="7429" max="7673" width="9" style="31"/>
    <col min="7674" max="7674" width="35.33203125" style="31" customWidth="1"/>
    <col min="7675" max="7677" width="18.109375" style="31" customWidth="1"/>
    <col min="7678" max="7678" width="6.44140625" style="31" bestFit="1" customWidth="1"/>
    <col min="7679" max="7679" width="6.109375" style="31" bestFit="1" customWidth="1"/>
    <col min="7680" max="7680" width="12.33203125" style="31" bestFit="1" customWidth="1"/>
    <col min="7681" max="7681" width="4" style="31" bestFit="1" customWidth="1"/>
    <col min="7682" max="7684" width="11.33203125" style="31" bestFit="1" customWidth="1"/>
    <col min="7685" max="7929" width="9" style="31"/>
    <col min="7930" max="7930" width="35.33203125" style="31" customWidth="1"/>
    <col min="7931" max="7933" width="18.109375" style="31" customWidth="1"/>
    <col min="7934" max="7934" width="6.44140625" style="31" bestFit="1" customWidth="1"/>
    <col min="7935" max="7935" width="6.109375" style="31" bestFit="1" customWidth="1"/>
    <col min="7936" max="7936" width="12.33203125" style="31" bestFit="1" customWidth="1"/>
    <col min="7937" max="7937" width="4" style="31" bestFit="1" customWidth="1"/>
    <col min="7938" max="7940" width="11.33203125" style="31" bestFit="1" customWidth="1"/>
    <col min="7941" max="8185" width="9" style="31"/>
    <col min="8186" max="8186" width="35.33203125" style="31" customWidth="1"/>
    <col min="8187" max="8189" width="18.109375" style="31" customWidth="1"/>
    <col min="8190" max="8190" width="6.44140625" style="31" bestFit="1" customWidth="1"/>
    <col min="8191" max="8191" width="6.109375" style="31" bestFit="1" customWidth="1"/>
    <col min="8192" max="8192" width="12.33203125" style="31" bestFit="1" customWidth="1"/>
    <col min="8193" max="8193" width="4" style="31" bestFit="1" customWidth="1"/>
    <col min="8194" max="8196" width="11.33203125" style="31" bestFit="1" customWidth="1"/>
    <col min="8197" max="8441" width="9" style="31"/>
    <col min="8442" max="8442" width="35.33203125" style="31" customWidth="1"/>
    <col min="8443" max="8445" width="18.109375" style="31" customWidth="1"/>
    <col min="8446" max="8446" width="6.44140625" style="31" bestFit="1" customWidth="1"/>
    <col min="8447" max="8447" width="6.109375" style="31" bestFit="1" customWidth="1"/>
    <col min="8448" max="8448" width="12.33203125" style="31" bestFit="1" customWidth="1"/>
    <col min="8449" max="8449" width="4" style="31" bestFit="1" customWidth="1"/>
    <col min="8450" max="8452" width="11.33203125" style="31" bestFit="1" customWidth="1"/>
    <col min="8453" max="8697" width="9" style="31"/>
    <col min="8698" max="8698" width="35.33203125" style="31" customWidth="1"/>
    <col min="8699" max="8701" width="18.109375" style="31" customWidth="1"/>
    <col min="8702" max="8702" width="6.44140625" style="31" bestFit="1" customWidth="1"/>
    <col min="8703" max="8703" width="6.109375" style="31" bestFit="1" customWidth="1"/>
    <col min="8704" max="8704" width="12.33203125" style="31" bestFit="1" customWidth="1"/>
    <col min="8705" max="8705" width="4" style="31" bestFit="1" customWidth="1"/>
    <col min="8706" max="8708" width="11.33203125" style="31" bestFit="1" customWidth="1"/>
    <col min="8709" max="8953" width="9" style="31"/>
    <col min="8954" max="8954" width="35.33203125" style="31" customWidth="1"/>
    <col min="8955" max="8957" width="18.109375" style="31" customWidth="1"/>
    <col min="8958" max="8958" width="6.44140625" style="31" bestFit="1" customWidth="1"/>
    <col min="8959" max="8959" width="6.109375" style="31" bestFit="1" customWidth="1"/>
    <col min="8960" max="8960" width="12.33203125" style="31" bestFit="1" customWidth="1"/>
    <col min="8961" max="8961" width="4" style="31" bestFit="1" customWidth="1"/>
    <col min="8962" max="8964" width="11.33203125" style="31" bestFit="1" customWidth="1"/>
    <col min="8965" max="9209" width="9" style="31"/>
    <col min="9210" max="9210" width="35.33203125" style="31" customWidth="1"/>
    <col min="9211" max="9213" width="18.109375" style="31" customWidth="1"/>
    <col min="9214" max="9214" width="6.44140625" style="31" bestFit="1" customWidth="1"/>
    <col min="9215" max="9215" width="6.109375" style="31" bestFit="1" customWidth="1"/>
    <col min="9216" max="9216" width="12.33203125" style="31" bestFit="1" customWidth="1"/>
    <col min="9217" max="9217" width="4" style="31" bestFit="1" customWidth="1"/>
    <col min="9218" max="9220" width="11.33203125" style="31" bestFit="1" customWidth="1"/>
    <col min="9221" max="9465" width="9" style="31"/>
    <col min="9466" max="9466" width="35.33203125" style="31" customWidth="1"/>
    <col min="9467" max="9469" width="18.109375" style="31" customWidth="1"/>
    <col min="9470" max="9470" width="6.44140625" style="31" bestFit="1" customWidth="1"/>
    <col min="9471" max="9471" width="6.109375" style="31" bestFit="1" customWidth="1"/>
    <col min="9472" max="9472" width="12.33203125" style="31" bestFit="1" customWidth="1"/>
    <col min="9473" max="9473" width="4" style="31" bestFit="1" customWidth="1"/>
    <col min="9474" max="9476" width="11.33203125" style="31" bestFit="1" customWidth="1"/>
    <col min="9477" max="9721" width="9" style="31"/>
    <col min="9722" max="9722" width="35.33203125" style="31" customWidth="1"/>
    <col min="9723" max="9725" width="18.109375" style="31" customWidth="1"/>
    <col min="9726" max="9726" width="6.44140625" style="31" bestFit="1" customWidth="1"/>
    <col min="9727" max="9727" width="6.109375" style="31" bestFit="1" customWidth="1"/>
    <col min="9728" max="9728" width="12.33203125" style="31" bestFit="1" customWidth="1"/>
    <col min="9729" max="9729" width="4" style="31" bestFit="1" customWidth="1"/>
    <col min="9730" max="9732" width="11.33203125" style="31" bestFit="1" customWidth="1"/>
    <col min="9733" max="9977" width="9" style="31"/>
    <col min="9978" max="9978" width="35.33203125" style="31" customWidth="1"/>
    <col min="9979" max="9981" width="18.109375" style="31" customWidth="1"/>
    <col min="9982" max="9982" width="6.44140625" style="31" bestFit="1" customWidth="1"/>
    <col min="9983" max="9983" width="6.109375" style="31" bestFit="1" customWidth="1"/>
    <col min="9984" max="9984" width="12.33203125" style="31" bestFit="1" customWidth="1"/>
    <col min="9985" max="9985" width="4" style="31" bestFit="1" customWidth="1"/>
    <col min="9986" max="9988" width="11.33203125" style="31" bestFit="1" customWidth="1"/>
    <col min="9989" max="10233" width="9" style="31"/>
    <col min="10234" max="10234" width="35.33203125" style="31" customWidth="1"/>
    <col min="10235" max="10237" width="18.109375" style="31" customWidth="1"/>
    <col min="10238" max="10238" width="6.44140625" style="31" bestFit="1" customWidth="1"/>
    <col min="10239" max="10239" width="6.109375" style="31" bestFit="1" customWidth="1"/>
    <col min="10240" max="10240" width="12.33203125" style="31" bestFit="1" customWidth="1"/>
    <col min="10241" max="10241" width="4" style="31" bestFit="1" customWidth="1"/>
    <col min="10242" max="10244" width="11.33203125" style="31" bestFit="1" customWidth="1"/>
    <col min="10245" max="10489" width="9" style="31"/>
    <col min="10490" max="10490" width="35.33203125" style="31" customWidth="1"/>
    <col min="10491" max="10493" width="18.109375" style="31" customWidth="1"/>
    <col min="10494" max="10494" width="6.44140625" style="31" bestFit="1" customWidth="1"/>
    <col min="10495" max="10495" width="6.109375" style="31" bestFit="1" customWidth="1"/>
    <col min="10496" max="10496" width="12.33203125" style="31" bestFit="1" customWidth="1"/>
    <col min="10497" max="10497" width="4" style="31" bestFit="1" customWidth="1"/>
    <col min="10498" max="10500" width="11.33203125" style="31" bestFit="1" customWidth="1"/>
    <col min="10501" max="10745" width="9" style="31"/>
    <col min="10746" max="10746" width="35.33203125" style="31" customWidth="1"/>
    <col min="10747" max="10749" width="18.109375" style="31" customWidth="1"/>
    <col min="10750" max="10750" width="6.44140625" style="31" bestFit="1" customWidth="1"/>
    <col min="10751" max="10751" width="6.109375" style="31" bestFit="1" customWidth="1"/>
    <col min="10752" max="10752" width="12.33203125" style="31" bestFit="1" customWidth="1"/>
    <col min="10753" max="10753" width="4" style="31" bestFit="1" customWidth="1"/>
    <col min="10754" max="10756" width="11.33203125" style="31" bestFit="1" customWidth="1"/>
    <col min="10757" max="11001" width="9" style="31"/>
    <col min="11002" max="11002" width="35.33203125" style="31" customWidth="1"/>
    <col min="11003" max="11005" width="18.109375" style="31" customWidth="1"/>
    <col min="11006" max="11006" width="6.44140625" style="31" bestFit="1" customWidth="1"/>
    <col min="11007" max="11007" width="6.109375" style="31" bestFit="1" customWidth="1"/>
    <col min="11008" max="11008" width="12.33203125" style="31" bestFit="1" customWidth="1"/>
    <col min="11009" max="11009" width="4" style="31" bestFit="1" customWidth="1"/>
    <col min="11010" max="11012" width="11.33203125" style="31" bestFit="1" customWidth="1"/>
    <col min="11013" max="11257" width="9" style="31"/>
    <col min="11258" max="11258" width="35.33203125" style="31" customWidth="1"/>
    <col min="11259" max="11261" width="18.109375" style="31" customWidth="1"/>
    <col min="11262" max="11262" width="6.44140625" style="31" bestFit="1" customWidth="1"/>
    <col min="11263" max="11263" width="6.109375" style="31" bestFit="1" customWidth="1"/>
    <col min="11264" max="11264" width="12.33203125" style="31" bestFit="1" customWidth="1"/>
    <col min="11265" max="11265" width="4" style="31" bestFit="1" customWidth="1"/>
    <col min="11266" max="11268" width="11.33203125" style="31" bestFit="1" customWidth="1"/>
    <col min="11269" max="11513" width="9" style="31"/>
    <col min="11514" max="11514" width="35.33203125" style="31" customWidth="1"/>
    <col min="11515" max="11517" width="18.109375" style="31" customWidth="1"/>
    <col min="11518" max="11518" width="6.44140625" style="31" bestFit="1" customWidth="1"/>
    <col min="11519" max="11519" width="6.109375" style="31" bestFit="1" customWidth="1"/>
    <col min="11520" max="11520" width="12.33203125" style="31" bestFit="1" customWidth="1"/>
    <col min="11521" max="11521" width="4" style="31" bestFit="1" customWidth="1"/>
    <col min="11522" max="11524" width="11.33203125" style="31" bestFit="1" customWidth="1"/>
    <col min="11525" max="11769" width="9" style="31"/>
    <col min="11770" max="11770" width="35.33203125" style="31" customWidth="1"/>
    <col min="11771" max="11773" width="18.109375" style="31" customWidth="1"/>
    <col min="11774" max="11774" width="6.44140625" style="31" bestFit="1" customWidth="1"/>
    <col min="11775" max="11775" width="6.109375" style="31" bestFit="1" customWidth="1"/>
    <col min="11776" max="11776" width="12.33203125" style="31" bestFit="1" customWidth="1"/>
    <col min="11777" max="11777" width="4" style="31" bestFit="1" customWidth="1"/>
    <col min="11778" max="11780" width="11.33203125" style="31" bestFit="1" customWidth="1"/>
    <col min="11781" max="12025" width="9" style="31"/>
    <col min="12026" max="12026" width="35.33203125" style="31" customWidth="1"/>
    <col min="12027" max="12029" width="18.109375" style="31" customWidth="1"/>
    <col min="12030" max="12030" width="6.44140625" style="31" bestFit="1" customWidth="1"/>
    <col min="12031" max="12031" width="6.109375" style="31" bestFit="1" customWidth="1"/>
    <col min="12032" max="12032" width="12.33203125" style="31" bestFit="1" customWidth="1"/>
    <col min="12033" max="12033" width="4" style="31" bestFit="1" customWidth="1"/>
    <col min="12034" max="12036" width="11.33203125" style="31" bestFit="1" customWidth="1"/>
    <col min="12037" max="12281" width="9" style="31"/>
    <col min="12282" max="12282" width="35.33203125" style="31" customWidth="1"/>
    <col min="12283" max="12285" width="18.109375" style="31" customWidth="1"/>
    <col min="12286" max="12286" width="6.44140625" style="31" bestFit="1" customWidth="1"/>
    <col min="12287" max="12287" width="6.109375" style="31" bestFit="1" customWidth="1"/>
    <col min="12288" max="12288" width="12.33203125" style="31" bestFit="1" customWidth="1"/>
    <col min="12289" max="12289" width="4" style="31" bestFit="1" customWidth="1"/>
    <col min="12290" max="12292" width="11.33203125" style="31" bestFit="1" customWidth="1"/>
    <col min="12293" max="12537" width="9" style="31"/>
    <col min="12538" max="12538" width="35.33203125" style="31" customWidth="1"/>
    <col min="12539" max="12541" width="18.109375" style="31" customWidth="1"/>
    <col min="12542" max="12542" width="6.44140625" style="31" bestFit="1" customWidth="1"/>
    <col min="12543" max="12543" width="6.109375" style="31" bestFit="1" customWidth="1"/>
    <col min="12544" max="12544" width="12.33203125" style="31" bestFit="1" customWidth="1"/>
    <col min="12545" max="12545" width="4" style="31" bestFit="1" customWidth="1"/>
    <col min="12546" max="12548" width="11.33203125" style="31" bestFit="1" customWidth="1"/>
    <col min="12549" max="12793" width="9" style="31"/>
    <col min="12794" max="12794" width="35.33203125" style="31" customWidth="1"/>
    <col min="12795" max="12797" width="18.109375" style="31" customWidth="1"/>
    <col min="12798" max="12798" width="6.44140625" style="31" bestFit="1" customWidth="1"/>
    <col min="12799" max="12799" width="6.109375" style="31" bestFit="1" customWidth="1"/>
    <col min="12800" max="12800" width="12.33203125" style="31" bestFit="1" customWidth="1"/>
    <col min="12801" max="12801" width="4" style="31" bestFit="1" customWidth="1"/>
    <col min="12802" max="12804" width="11.33203125" style="31" bestFit="1" customWidth="1"/>
    <col min="12805" max="13049" width="9" style="31"/>
    <col min="13050" max="13050" width="35.33203125" style="31" customWidth="1"/>
    <col min="13051" max="13053" width="18.109375" style="31" customWidth="1"/>
    <col min="13054" max="13054" width="6.44140625" style="31" bestFit="1" customWidth="1"/>
    <col min="13055" max="13055" width="6.109375" style="31" bestFit="1" customWidth="1"/>
    <col min="13056" max="13056" width="12.33203125" style="31" bestFit="1" customWidth="1"/>
    <col min="13057" max="13057" width="4" style="31" bestFit="1" customWidth="1"/>
    <col min="13058" max="13060" width="11.33203125" style="31" bestFit="1" customWidth="1"/>
    <col min="13061" max="13305" width="9" style="31"/>
    <col min="13306" max="13306" width="35.33203125" style="31" customWidth="1"/>
    <col min="13307" max="13309" width="18.109375" style="31" customWidth="1"/>
    <col min="13310" max="13310" width="6.44140625" style="31" bestFit="1" customWidth="1"/>
    <col min="13311" max="13311" width="6.109375" style="31" bestFit="1" customWidth="1"/>
    <col min="13312" max="13312" width="12.33203125" style="31" bestFit="1" customWidth="1"/>
    <col min="13313" max="13313" width="4" style="31" bestFit="1" customWidth="1"/>
    <col min="13314" max="13316" width="11.33203125" style="31" bestFit="1" customWidth="1"/>
    <col min="13317" max="13561" width="9" style="31"/>
    <col min="13562" max="13562" width="35.33203125" style="31" customWidth="1"/>
    <col min="13563" max="13565" width="18.109375" style="31" customWidth="1"/>
    <col min="13566" max="13566" width="6.44140625" style="31" bestFit="1" customWidth="1"/>
    <col min="13567" max="13567" width="6.109375" style="31" bestFit="1" customWidth="1"/>
    <col min="13568" max="13568" width="12.33203125" style="31" bestFit="1" customWidth="1"/>
    <col min="13569" max="13569" width="4" style="31" bestFit="1" customWidth="1"/>
    <col min="13570" max="13572" width="11.33203125" style="31" bestFit="1" customWidth="1"/>
    <col min="13573" max="13817" width="9" style="31"/>
    <col min="13818" max="13818" width="35.33203125" style="31" customWidth="1"/>
    <col min="13819" max="13821" width="18.109375" style="31" customWidth="1"/>
    <col min="13822" max="13822" width="6.44140625" style="31" bestFit="1" customWidth="1"/>
    <col min="13823" max="13823" width="6.109375" style="31" bestFit="1" customWidth="1"/>
    <col min="13824" max="13824" width="12.33203125" style="31" bestFit="1" customWidth="1"/>
    <col min="13825" max="13825" width="4" style="31" bestFit="1" customWidth="1"/>
    <col min="13826" max="13828" width="11.33203125" style="31" bestFit="1" customWidth="1"/>
    <col min="13829" max="14073" width="9" style="31"/>
    <col min="14074" max="14074" width="35.33203125" style="31" customWidth="1"/>
    <col min="14075" max="14077" width="18.109375" style="31" customWidth="1"/>
    <col min="14078" max="14078" width="6.44140625" style="31" bestFit="1" customWidth="1"/>
    <col min="14079" max="14079" width="6.109375" style="31" bestFit="1" customWidth="1"/>
    <col min="14080" max="14080" width="12.33203125" style="31" bestFit="1" customWidth="1"/>
    <col min="14081" max="14081" width="4" style="31" bestFit="1" customWidth="1"/>
    <col min="14082" max="14084" width="11.33203125" style="31" bestFit="1" customWidth="1"/>
    <col min="14085" max="14329" width="9" style="31"/>
    <col min="14330" max="14330" width="35.33203125" style="31" customWidth="1"/>
    <col min="14331" max="14333" width="18.109375" style="31" customWidth="1"/>
    <col min="14334" max="14334" width="6.44140625" style="31" bestFit="1" customWidth="1"/>
    <col min="14335" max="14335" width="6.109375" style="31" bestFit="1" customWidth="1"/>
    <col min="14336" max="14336" width="12.33203125" style="31" bestFit="1" customWidth="1"/>
    <col min="14337" max="14337" width="4" style="31" bestFit="1" customWidth="1"/>
    <col min="14338" max="14340" width="11.33203125" style="31" bestFit="1" customWidth="1"/>
    <col min="14341" max="14585" width="9" style="31"/>
    <col min="14586" max="14586" width="35.33203125" style="31" customWidth="1"/>
    <col min="14587" max="14589" width="18.109375" style="31" customWidth="1"/>
    <col min="14590" max="14590" width="6.44140625" style="31" bestFit="1" customWidth="1"/>
    <col min="14591" max="14591" width="6.109375" style="31" bestFit="1" customWidth="1"/>
    <col min="14592" max="14592" width="12.33203125" style="31" bestFit="1" customWidth="1"/>
    <col min="14593" max="14593" width="4" style="31" bestFit="1" customWidth="1"/>
    <col min="14594" max="14596" width="11.33203125" style="31" bestFit="1" customWidth="1"/>
    <col min="14597" max="14841" width="9" style="31"/>
    <col min="14842" max="14842" width="35.33203125" style="31" customWidth="1"/>
    <col min="14843" max="14845" width="18.109375" style="31" customWidth="1"/>
    <col min="14846" max="14846" width="6.44140625" style="31" bestFit="1" customWidth="1"/>
    <col min="14847" max="14847" width="6.109375" style="31" bestFit="1" customWidth="1"/>
    <col min="14848" max="14848" width="12.33203125" style="31" bestFit="1" customWidth="1"/>
    <col min="14849" max="14849" width="4" style="31" bestFit="1" customWidth="1"/>
    <col min="14850" max="14852" width="11.33203125" style="31" bestFit="1" customWidth="1"/>
    <col min="14853" max="15097" width="9" style="31"/>
    <col min="15098" max="15098" width="35.33203125" style="31" customWidth="1"/>
    <col min="15099" max="15101" width="18.109375" style="31" customWidth="1"/>
    <col min="15102" max="15102" width="6.44140625" style="31" bestFit="1" customWidth="1"/>
    <col min="15103" max="15103" width="6.109375" style="31" bestFit="1" customWidth="1"/>
    <col min="15104" max="15104" width="12.33203125" style="31" bestFit="1" customWidth="1"/>
    <col min="15105" max="15105" width="4" style="31" bestFit="1" customWidth="1"/>
    <col min="15106" max="15108" width="11.33203125" style="31" bestFit="1" customWidth="1"/>
    <col min="15109" max="15353" width="9" style="31"/>
    <col min="15354" max="15354" width="35.33203125" style="31" customWidth="1"/>
    <col min="15355" max="15357" width="18.109375" style="31" customWidth="1"/>
    <col min="15358" max="15358" width="6.44140625" style="31" bestFit="1" customWidth="1"/>
    <col min="15359" max="15359" width="6.109375" style="31" bestFit="1" customWidth="1"/>
    <col min="15360" max="15360" width="12.33203125" style="31" bestFit="1" customWidth="1"/>
    <col min="15361" max="15361" width="4" style="31" bestFit="1" customWidth="1"/>
    <col min="15362" max="15364" width="11.33203125" style="31" bestFit="1" customWidth="1"/>
    <col min="15365" max="15609" width="9" style="31"/>
    <col min="15610" max="15610" width="35.33203125" style="31" customWidth="1"/>
    <col min="15611" max="15613" width="18.109375" style="31" customWidth="1"/>
    <col min="15614" max="15614" width="6.44140625" style="31" bestFit="1" customWidth="1"/>
    <col min="15615" max="15615" width="6.109375" style="31" bestFit="1" customWidth="1"/>
    <col min="15616" max="15616" width="12.33203125" style="31" bestFit="1" customWidth="1"/>
    <col min="15617" max="15617" width="4" style="31" bestFit="1" customWidth="1"/>
    <col min="15618" max="15620" width="11.33203125" style="31" bestFit="1" customWidth="1"/>
    <col min="15621" max="15865" width="9" style="31"/>
    <col min="15866" max="15866" width="35.33203125" style="31" customWidth="1"/>
    <col min="15867" max="15869" width="18.109375" style="31" customWidth="1"/>
    <col min="15870" max="15870" width="6.44140625" style="31" bestFit="1" customWidth="1"/>
    <col min="15871" max="15871" width="6.109375" style="31" bestFit="1" customWidth="1"/>
    <col min="15872" max="15872" width="12.33203125" style="31" bestFit="1" customWidth="1"/>
    <col min="15873" max="15873" width="4" style="31" bestFit="1" customWidth="1"/>
    <col min="15874" max="15876" width="11.33203125" style="31" bestFit="1" customWidth="1"/>
    <col min="15877" max="16121" width="9" style="31"/>
    <col min="16122" max="16122" width="35.33203125" style="31" customWidth="1"/>
    <col min="16123" max="16125" width="18.109375" style="31" customWidth="1"/>
    <col min="16126" max="16126" width="6.44140625" style="31" bestFit="1" customWidth="1"/>
    <col min="16127" max="16127" width="6.109375" style="31" bestFit="1" customWidth="1"/>
    <col min="16128" max="16128" width="12.33203125" style="31" bestFit="1" customWidth="1"/>
    <col min="16129" max="16129" width="4" style="31" bestFit="1" customWidth="1"/>
    <col min="16130" max="16132" width="11.33203125" style="31" bestFit="1" customWidth="1"/>
    <col min="16133" max="16384" width="9" style="31"/>
  </cols>
  <sheetData>
    <row r="1" spans="1:4" ht="102.6" customHeight="1" x14ac:dyDescent="0.35">
      <c r="A1" s="55" t="s">
        <v>153</v>
      </c>
      <c r="B1" s="55"/>
      <c r="C1" s="55"/>
      <c r="D1" s="55"/>
    </row>
    <row r="2" spans="1:4" ht="16.2" customHeight="1" x14ac:dyDescent="0.35">
      <c r="D2" s="9" t="s">
        <v>0</v>
      </c>
    </row>
    <row r="3" spans="1:4" ht="36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9.05" customHeight="1" x14ac:dyDescent="0.35">
      <c r="A4" s="11" t="s">
        <v>5</v>
      </c>
      <c r="B4" s="12">
        <v>33900</v>
      </c>
      <c r="C4" s="12">
        <v>33900</v>
      </c>
      <c r="D4" s="35">
        <f>C4/B4*100</f>
        <v>100</v>
      </c>
    </row>
    <row r="5" spans="1:4" ht="19.05" customHeight="1" x14ac:dyDescent="0.35">
      <c r="A5" s="11" t="s">
        <v>6</v>
      </c>
      <c r="B5" s="12">
        <v>600</v>
      </c>
      <c r="C5" s="12">
        <v>600</v>
      </c>
      <c r="D5" s="35">
        <f t="shared" ref="D5:D33" si="0">C5/B5*100</f>
        <v>100</v>
      </c>
    </row>
    <row r="6" spans="1:4" ht="19.05" customHeight="1" x14ac:dyDescent="0.35">
      <c r="A6" s="11" t="s">
        <v>14</v>
      </c>
      <c r="B6" s="12">
        <v>121800</v>
      </c>
      <c r="C6" s="12">
        <v>121800</v>
      </c>
      <c r="D6" s="35">
        <f t="shared" si="0"/>
        <v>100</v>
      </c>
    </row>
    <row r="7" spans="1:4" ht="19.05" customHeight="1" x14ac:dyDescent="0.35">
      <c r="A7" s="11" t="s">
        <v>25</v>
      </c>
      <c r="B7" s="12">
        <v>152100</v>
      </c>
      <c r="C7" s="12">
        <v>152100</v>
      </c>
      <c r="D7" s="35">
        <f t="shared" si="0"/>
        <v>100</v>
      </c>
    </row>
    <row r="8" spans="1:4" ht="19.05" customHeight="1" x14ac:dyDescent="0.35">
      <c r="A8" s="11" t="s">
        <v>26</v>
      </c>
      <c r="B8" s="12">
        <v>240180</v>
      </c>
      <c r="C8" s="12">
        <v>240180</v>
      </c>
      <c r="D8" s="35">
        <f t="shared" si="0"/>
        <v>100</v>
      </c>
    </row>
    <row r="9" spans="1:4" ht="19.05" customHeight="1" x14ac:dyDescent="0.35">
      <c r="A9" s="11" t="s">
        <v>15</v>
      </c>
      <c r="B9" s="12">
        <v>164700</v>
      </c>
      <c r="C9" s="12">
        <v>163800</v>
      </c>
      <c r="D9" s="35">
        <f t="shared" si="0"/>
        <v>99.453551912568301</v>
      </c>
    </row>
    <row r="10" spans="1:4" ht="19.05" customHeight="1" x14ac:dyDescent="0.35">
      <c r="A10" s="11" t="s">
        <v>27</v>
      </c>
      <c r="B10" s="12">
        <v>95400</v>
      </c>
      <c r="C10" s="12">
        <v>95400</v>
      </c>
      <c r="D10" s="35">
        <f t="shared" si="0"/>
        <v>100</v>
      </c>
    </row>
    <row r="11" spans="1:4" ht="19.05" customHeight="1" x14ac:dyDescent="0.35">
      <c r="A11" s="11" t="s">
        <v>28</v>
      </c>
      <c r="B11" s="12">
        <v>119700</v>
      </c>
      <c r="C11" s="12">
        <v>118800</v>
      </c>
      <c r="D11" s="35">
        <f t="shared" si="0"/>
        <v>99.248120300751879</v>
      </c>
    </row>
    <row r="12" spans="1:4" ht="19.05" customHeight="1" x14ac:dyDescent="0.35">
      <c r="A12" s="11" t="s">
        <v>29</v>
      </c>
      <c r="B12" s="12">
        <v>179444</v>
      </c>
      <c r="C12" s="12">
        <v>179444</v>
      </c>
      <c r="D12" s="35">
        <f t="shared" si="0"/>
        <v>100</v>
      </c>
    </row>
    <row r="13" spans="1:4" ht="19.05" customHeight="1" x14ac:dyDescent="0.35">
      <c r="A13" s="11" t="s">
        <v>30</v>
      </c>
      <c r="B13" s="12">
        <v>65100</v>
      </c>
      <c r="C13" s="12">
        <v>63300</v>
      </c>
      <c r="D13" s="35">
        <f t="shared" si="0"/>
        <v>97.235023041474662</v>
      </c>
    </row>
    <row r="14" spans="1:4" ht="19.05" customHeight="1" x14ac:dyDescent="0.35">
      <c r="A14" s="11" t="s">
        <v>7</v>
      </c>
      <c r="B14" s="12">
        <v>90000</v>
      </c>
      <c r="C14" s="12">
        <v>88930</v>
      </c>
      <c r="D14" s="35">
        <f t="shared" si="0"/>
        <v>98.811111111111117</v>
      </c>
    </row>
    <row r="15" spans="1:4" ht="19.05" customHeight="1" x14ac:dyDescent="0.35">
      <c r="A15" s="11" t="s">
        <v>31</v>
      </c>
      <c r="B15" s="12">
        <v>14400</v>
      </c>
      <c r="C15" s="12">
        <v>14400</v>
      </c>
      <c r="D15" s="35">
        <f t="shared" si="0"/>
        <v>100</v>
      </c>
    </row>
    <row r="16" spans="1:4" ht="19.05" customHeight="1" x14ac:dyDescent="0.35">
      <c r="A16" s="11" t="s">
        <v>20</v>
      </c>
      <c r="B16" s="12">
        <v>73500</v>
      </c>
      <c r="C16" s="12">
        <v>73500</v>
      </c>
      <c r="D16" s="35">
        <f t="shared" si="0"/>
        <v>100</v>
      </c>
    </row>
    <row r="17" spans="1:4" ht="19.05" customHeight="1" x14ac:dyDescent="0.35">
      <c r="A17" s="11" t="s">
        <v>32</v>
      </c>
      <c r="B17" s="12">
        <v>100350</v>
      </c>
      <c r="C17" s="12">
        <v>96750</v>
      </c>
      <c r="D17" s="35">
        <f t="shared" si="0"/>
        <v>96.412556053811656</v>
      </c>
    </row>
    <row r="18" spans="1:4" ht="19.05" customHeight="1" x14ac:dyDescent="0.35">
      <c r="A18" s="11" t="s">
        <v>33</v>
      </c>
      <c r="B18" s="12">
        <v>277500</v>
      </c>
      <c r="C18" s="12">
        <v>276980</v>
      </c>
      <c r="D18" s="35">
        <f t="shared" si="0"/>
        <v>99.812612612612611</v>
      </c>
    </row>
    <row r="19" spans="1:4" ht="19.05" customHeight="1" x14ac:dyDescent="0.35">
      <c r="A19" s="11" t="s">
        <v>34</v>
      </c>
      <c r="B19" s="12">
        <v>36900</v>
      </c>
      <c r="C19" s="12">
        <v>36900</v>
      </c>
      <c r="D19" s="35">
        <f t="shared" si="0"/>
        <v>100</v>
      </c>
    </row>
    <row r="20" spans="1:4" ht="19.05" customHeight="1" x14ac:dyDescent="0.35">
      <c r="A20" s="11" t="s">
        <v>35</v>
      </c>
      <c r="B20" s="12">
        <v>102900</v>
      </c>
      <c r="C20" s="12">
        <v>102900</v>
      </c>
      <c r="D20" s="35">
        <f t="shared" si="0"/>
        <v>100</v>
      </c>
    </row>
    <row r="21" spans="1:4" ht="19.05" customHeight="1" x14ac:dyDescent="0.35">
      <c r="A21" s="11" t="s">
        <v>36</v>
      </c>
      <c r="B21" s="12">
        <v>150000</v>
      </c>
      <c r="C21" s="12">
        <v>150000</v>
      </c>
      <c r="D21" s="35">
        <f t="shared" si="0"/>
        <v>100</v>
      </c>
    </row>
    <row r="22" spans="1:4" ht="19.05" customHeight="1" x14ac:dyDescent="0.35">
      <c r="A22" s="11" t="s">
        <v>16</v>
      </c>
      <c r="B22" s="12">
        <v>72000</v>
      </c>
      <c r="C22" s="12">
        <v>72000</v>
      </c>
      <c r="D22" s="35">
        <f t="shared" si="0"/>
        <v>100</v>
      </c>
    </row>
    <row r="23" spans="1:4" ht="19.05" customHeight="1" x14ac:dyDescent="0.35">
      <c r="A23" s="11" t="s">
        <v>37</v>
      </c>
      <c r="B23" s="12">
        <v>194100</v>
      </c>
      <c r="C23" s="12">
        <v>194100</v>
      </c>
      <c r="D23" s="35">
        <f t="shared" si="0"/>
        <v>100</v>
      </c>
    </row>
    <row r="24" spans="1:4" ht="19.05" customHeight="1" x14ac:dyDescent="0.35">
      <c r="A24" s="11" t="s">
        <v>38</v>
      </c>
      <c r="B24" s="12">
        <v>150450</v>
      </c>
      <c r="C24" s="12">
        <v>150450</v>
      </c>
      <c r="D24" s="35">
        <f t="shared" si="0"/>
        <v>100</v>
      </c>
    </row>
    <row r="25" spans="1:4" ht="19.05" customHeight="1" x14ac:dyDescent="0.35">
      <c r="A25" s="11" t="s">
        <v>18</v>
      </c>
      <c r="B25" s="12">
        <v>117900</v>
      </c>
      <c r="C25" s="12">
        <v>117900</v>
      </c>
      <c r="D25" s="35">
        <f t="shared" si="0"/>
        <v>100</v>
      </c>
    </row>
    <row r="26" spans="1:4" ht="19.05" customHeight="1" x14ac:dyDescent="0.35">
      <c r="A26" s="11" t="s">
        <v>39</v>
      </c>
      <c r="B26" s="12">
        <v>61200</v>
      </c>
      <c r="C26" s="12">
        <v>61200</v>
      </c>
      <c r="D26" s="35">
        <f t="shared" si="0"/>
        <v>100</v>
      </c>
    </row>
    <row r="27" spans="1:4" ht="19.05" customHeight="1" x14ac:dyDescent="0.35">
      <c r="A27" s="11" t="s">
        <v>40</v>
      </c>
      <c r="B27" s="12">
        <v>2700</v>
      </c>
      <c r="C27" s="12">
        <v>2700</v>
      </c>
      <c r="D27" s="35">
        <f t="shared" si="0"/>
        <v>100</v>
      </c>
    </row>
    <row r="28" spans="1:4" ht="19.05" customHeight="1" x14ac:dyDescent="0.35">
      <c r="A28" s="11" t="s">
        <v>9</v>
      </c>
      <c r="B28" s="12">
        <v>126000</v>
      </c>
      <c r="C28" s="12">
        <v>126000</v>
      </c>
      <c r="D28" s="35">
        <f t="shared" si="0"/>
        <v>100</v>
      </c>
    </row>
    <row r="29" spans="1:4" ht="19.05" customHeight="1" x14ac:dyDescent="0.35">
      <c r="A29" s="11" t="s">
        <v>21</v>
      </c>
      <c r="B29" s="12">
        <v>130297</v>
      </c>
      <c r="C29" s="12">
        <v>130297</v>
      </c>
      <c r="D29" s="35">
        <f t="shared" si="0"/>
        <v>100</v>
      </c>
    </row>
    <row r="30" spans="1:4" ht="19.05" customHeight="1" x14ac:dyDescent="0.35">
      <c r="A30" s="11" t="s">
        <v>41</v>
      </c>
      <c r="B30" s="12">
        <v>21600</v>
      </c>
      <c r="C30" s="12">
        <v>21600</v>
      </c>
      <c r="D30" s="35">
        <f t="shared" si="0"/>
        <v>100</v>
      </c>
    </row>
    <row r="31" spans="1:4" ht="19.05" customHeight="1" x14ac:dyDescent="0.35">
      <c r="A31" s="11" t="s">
        <v>42</v>
      </c>
      <c r="B31" s="12">
        <v>50400</v>
      </c>
      <c r="C31" s="12">
        <v>50400</v>
      </c>
      <c r="D31" s="35">
        <f t="shared" si="0"/>
        <v>100</v>
      </c>
    </row>
    <row r="32" spans="1:4" ht="19.05" customHeight="1" x14ac:dyDescent="0.35">
      <c r="A32" s="11" t="s">
        <v>22</v>
      </c>
      <c r="B32" s="12">
        <v>75600</v>
      </c>
      <c r="C32" s="12">
        <v>75600</v>
      </c>
      <c r="D32" s="35">
        <f t="shared" si="0"/>
        <v>100</v>
      </c>
    </row>
    <row r="33" spans="1:4" ht="19.05" customHeight="1" x14ac:dyDescent="0.35">
      <c r="A33" s="28" t="s">
        <v>10</v>
      </c>
      <c r="B33" s="29">
        <f t="shared" ref="B33" si="1">SUM(B4:B32)</f>
        <v>3020721</v>
      </c>
      <c r="C33" s="29">
        <f>SUM(C4:C32)</f>
        <v>3011931</v>
      </c>
      <c r="D33" s="34">
        <f t="shared" si="0"/>
        <v>99.709009868835949</v>
      </c>
    </row>
    <row r="35" spans="1:4" ht="16.8" x14ac:dyDescent="0.3">
      <c r="A35" s="38" t="s">
        <v>108</v>
      </c>
      <c r="B35" s="39"/>
      <c r="C35" s="54" t="s">
        <v>109</v>
      </c>
      <c r="D35" s="54"/>
    </row>
    <row r="36" spans="1:4" ht="12.6" customHeight="1" x14ac:dyDescent="0.3">
      <c r="A36" s="39"/>
      <c r="B36" s="39"/>
      <c r="C36" s="39"/>
      <c r="D36" s="39"/>
    </row>
    <row r="37" spans="1:4" ht="16.8" x14ac:dyDescent="0.3">
      <c r="A37" s="39"/>
      <c r="B37" s="39"/>
      <c r="C37" s="39"/>
      <c r="D37" s="39"/>
    </row>
    <row r="38" spans="1:4" ht="16.8" x14ac:dyDescent="0.3">
      <c r="A38" s="40" t="s">
        <v>136</v>
      </c>
      <c r="B38" s="39"/>
      <c r="C38" s="39"/>
      <c r="D38" s="39"/>
    </row>
    <row r="39" spans="1:4" ht="16.8" x14ac:dyDescent="0.3">
      <c r="A39" s="40" t="s">
        <v>137</v>
      </c>
      <c r="B39" s="39"/>
      <c r="C39" s="54" t="s">
        <v>138</v>
      </c>
      <c r="D39" s="54"/>
    </row>
  </sheetData>
  <mergeCells count="3">
    <mergeCell ref="A1:D1"/>
    <mergeCell ref="C35:D35"/>
    <mergeCell ref="C39:D39"/>
  </mergeCells>
  <pageMargins left="0.39370078740157483" right="0.39370078740157483" top="0.17" bottom="0.17" header="0.17" footer="0.17"/>
  <pageSetup paperSize="9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1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" style="7" customWidth="1"/>
    <col min="2" max="3" width="18.33203125" style="32" customWidth="1"/>
    <col min="4" max="4" width="15.554687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249" width="9" style="31"/>
    <col min="250" max="250" width="35.33203125" style="31" customWidth="1"/>
    <col min="251" max="253" width="18.88671875" style="31" bestFit="1" customWidth="1"/>
    <col min="254" max="254" width="6.44140625" style="31" bestFit="1" customWidth="1"/>
    <col min="255" max="255" width="6.109375" style="31" bestFit="1" customWidth="1"/>
    <col min="256" max="256" width="11.109375" style="31" bestFit="1" customWidth="1"/>
    <col min="257" max="257" width="4" style="31" bestFit="1" customWidth="1"/>
    <col min="258" max="260" width="13.33203125" style="31" bestFit="1" customWidth="1"/>
    <col min="261" max="505" width="9" style="31"/>
    <col min="506" max="506" width="35.33203125" style="31" customWidth="1"/>
    <col min="507" max="509" width="18.88671875" style="31" bestFit="1" customWidth="1"/>
    <col min="510" max="510" width="6.44140625" style="31" bestFit="1" customWidth="1"/>
    <col min="511" max="511" width="6.109375" style="31" bestFit="1" customWidth="1"/>
    <col min="512" max="512" width="11.109375" style="31" bestFit="1" customWidth="1"/>
    <col min="513" max="513" width="4" style="31" bestFit="1" customWidth="1"/>
    <col min="514" max="516" width="13.33203125" style="31" bestFit="1" customWidth="1"/>
    <col min="517" max="761" width="9" style="31"/>
    <col min="762" max="762" width="35.33203125" style="31" customWidth="1"/>
    <col min="763" max="765" width="18.88671875" style="31" bestFit="1" customWidth="1"/>
    <col min="766" max="766" width="6.44140625" style="31" bestFit="1" customWidth="1"/>
    <col min="767" max="767" width="6.109375" style="31" bestFit="1" customWidth="1"/>
    <col min="768" max="768" width="11.109375" style="31" bestFit="1" customWidth="1"/>
    <col min="769" max="769" width="4" style="31" bestFit="1" customWidth="1"/>
    <col min="770" max="772" width="13.33203125" style="31" bestFit="1" customWidth="1"/>
    <col min="773" max="1017" width="9" style="31"/>
    <col min="1018" max="1018" width="35.33203125" style="31" customWidth="1"/>
    <col min="1019" max="1021" width="18.88671875" style="31" bestFit="1" customWidth="1"/>
    <col min="1022" max="1022" width="6.44140625" style="31" bestFit="1" customWidth="1"/>
    <col min="1023" max="1023" width="6.109375" style="31" bestFit="1" customWidth="1"/>
    <col min="1024" max="1024" width="11.109375" style="31" bestFit="1" customWidth="1"/>
    <col min="1025" max="1025" width="4" style="31" bestFit="1" customWidth="1"/>
    <col min="1026" max="1028" width="13.33203125" style="31" bestFit="1" customWidth="1"/>
    <col min="1029" max="1273" width="9" style="31"/>
    <col min="1274" max="1274" width="35.33203125" style="31" customWidth="1"/>
    <col min="1275" max="1277" width="18.88671875" style="31" bestFit="1" customWidth="1"/>
    <col min="1278" max="1278" width="6.44140625" style="31" bestFit="1" customWidth="1"/>
    <col min="1279" max="1279" width="6.109375" style="31" bestFit="1" customWidth="1"/>
    <col min="1280" max="1280" width="11.109375" style="31" bestFit="1" customWidth="1"/>
    <col min="1281" max="1281" width="4" style="31" bestFit="1" customWidth="1"/>
    <col min="1282" max="1284" width="13.33203125" style="31" bestFit="1" customWidth="1"/>
    <col min="1285" max="1529" width="9" style="31"/>
    <col min="1530" max="1530" width="35.33203125" style="31" customWidth="1"/>
    <col min="1531" max="1533" width="18.88671875" style="31" bestFit="1" customWidth="1"/>
    <col min="1534" max="1534" width="6.44140625" style="31" bestFit="1" customWidth="1"/>
    <col min="1535" max="1535" width="6.109375" style="31" bestFit="1" customWidth="1"/>
    <col min="1536" max="1536" width="11.109375" style="31" bestFit="1" customWidth="1"/>
    <col min="1537" max="1537" width="4" style="31" bestFit="1" customWidth="1"/>
    <col min="1538" max="1540" width="13.33203125" style="31" bestFit="1" customWidth="1"/>
    <col min="1541" max="1785" width="9" style="31"/>
    <col min="1786" max="1786" width="35.33203125" style="31" customWidth="1"/>
    <col min="1787" max="1789" width="18.88671875" style="31" bestFit="1" customWidth="1"/>
    <col min="1790" max="1790" width="6.44140625" style="31" bestFit="1" customWidth="1"/>
    <col min="1791" max="1791" width="6.109375" style="31" bestFit="1" customWidth="1"/>
    <col min="1792" max="1792" width="11.109375" style="31" bestFit="1" customWidth="1"/>
    <col min="1793" max="1793" width="4" style="31" bestFit="1" customWidth="1"/>
    <col min="1794" max="1796" width="13.33203125" style="31" bestFit="1" customWidth="1"/>
    <col min="1797" max="2041" width="9" style="31"/>
    <col min="2042" max="2042" width="35.33203125" style="31" customWidth="1"/>
    <col min="2043" max="2045" width="18.88671875" style="31" bestFit="1" customWidth="1"/>
    <col min="2046" max="2046" width="6.44140625" style="31" bestFit="1" customWidth="1"/>
    <col min="2047" max="2047" width="6.109375" style="31" bestFit="1" customWidth="1"/>
    <col min="2048" max="2048" width="11.109375" style="31" bestFit="1" customWidth="1"/>
    <col min="2049" max="2049" width="4" style="31" bestFit="1" customWidth="1"/>
    <col min="2050" max="2052" width="13.33203125" style="31" bestFit="1" customWidth="1"/>
    <col min="2053" max="2297" width="9" style="31"/>
    <col min="2298" max="2298" width="35.33203125" style="31" customWidth="1"/>
    <col min="2299" max="2301" width="18.88671875" style="31" bestFit="1" customWidth="1"/>
    <col min="2302" max="2302" width="6.44140625" style="31" bestFit="1" customWidth="1"/>
    <col min="2303" max="2303" width="6.109375" style="31" bestFit="1" customWidth="1"/>
    <col min="2304" max="2304" width="11.109375" style="31" bestFit="1" customWidth="1"/>
    <col min="2305" max="2305" width="4" style="31" bestFit="1" customWidth="1"/>
    <col min="2306" max="2308" width="13.33203125" style="31" bestFit="1" customWidth="1"/>
    <col min="2309" max="2553" width="9" style="31"/>
    <col min="2554" max="2554" width="35.33203125" style="31" customWidth="1"/>
    <col min="2555" max="2557" width="18.88671875" style="31" bestFit="1" customWidth="1"/>
    <col min="2558" max="2558" width="6.44140625" style="31" bestFit="1" customWidth="1"/>
    <col min="2559" max="2559" width="6.109375" style="31" bestFit="1" customWidth="1"/>
    <col min="2560" max="2560" width="11.109375" style="31" bestFit="1" customWidth="1"/>
    <col min="2561" max="2561" width="4" style="31" bestFit="1" customWidth="1"/>
    <col min="2562" max="2564" width="13.33203125" style="31" bestFit="1" customWidth="1"/>
    <col min="2565" max="2809" width="9" style="31"/>
    <col min="2810" max="2810" width="35.33203125" style="31" customWidth="1"/>
    <col min="2811" max="2813" width="18.88671875" style="31" bestFit="1" customWidth="1"/>
    <col min="2814" max="2814" width="6.44140625" style="31" bestFit="1" customWidth="1"/>
    <col min="2815" max="2815" width="6.109375" style="31" bestFit="1" customWidth="1"/>
    <col min="2816" max="2816" width="11.109375" style="31" bestFit="1" customWidth="1"/>
    <col min="2817" max="2817" width="4" style="31" bestFit="1" customWidth="1"/>
    <col min="2818" max="2820" width="13.33203125" style="31" bestFit="1" customWidth="1"/>
    <col min="2821" max="3065" width="9" style="31"/>
    <col min="3066" max="3066" width="35.33203125" style="31" customWidth="1"/>
    <col min="3067" max="3069" width="18.88671875" style="31" bestFit="1" customWidth="1"/>
    <col min="3070" max="3070" width="6.44140625" style="31" bestFit="1" customWidth="1"/>
    <col min="3071" max="3071" width="6.109375" style="31" bestFit="1" customWidth="1"/>
    <col min="3072" max="3072" width="11.109375" style="31" bestFit="1" customWidth="1"/>
    <col min="3073" max="3073" width="4" style="31" bestFit="1" customWidth="1"/>
    <col min="3074" max="3076" width="13.33203125" style="31" bestFit="1" customWidth="1"/>
    <col min="3077" max="3321" width="9" style="31"/>
    <col min="3322" max="3322" width="35.33203125" style="31" customWidth="1"/>
    <col min="3323" max="3325" width="18.88671875" style="31" bestFit="1" customWidth="1"/>
    <col min="3326" max="3326" width="6.44140625" style="31" bestFit="1" customWidth="1"/>
    <col min="3327" max="3327" width="6.109375" style="31" bestFit="1" customWidth="1"/>
    <col min="3328" max="3328" width="11.109375" style="31" bestFit="1" customWidth="1"/>
    <col min="3329" max="3329" width="4" style="31" bestFit="1" customWidth="1"/>
    <col min="3330" max="3332" width="13.33203125" style="31" bestFit="1" customWidth="1"/>
    <col min="3333" max="3577" width="9" style="31"/>
    <col min="3578" max="3578" width="35.33203125" style="31" customWidth="1"/>
    <col min="3579" max="3581" width="18.88671875" style="31" bestFit="1" customWidth="1"/>
    <col min="3582" max="3582" width="6.44140625" style="31" bestFit="1" customWidth="1"/>
    <col min="3583" max="3583" width="6.109375" style="31" bestFit="1" customWidth="1"/>
    <col min="3584" max="3584" width="11.109375" style="31" bestFit="1" customWidth="1"/>
    <col min="3585" max="3585" width="4" style="31" bestFit="1" customWidth="1"/>
    <col min="3586" max="3588" width="13.33203125" style="31" bestFit="1" customWidth="1"/>
    <col min="3589" max="3833" width="9" style="31"/>
    <col min="3834" max="3834" width="35.33203125" style="31" customWidth="1"/>
    <col min="3835" max="3837" width="18.88671875" style="31" bestFit="1" customWidth="1"/>
    <col min="3838" max="3838" width="6.44140625" style="31" bestFit="1" customWidth="1"/>
    <col min="3839" max="3839" width="6.109375" style="31" bestFit="1" customWidth="1"/>
    <col min="3840" max="3840" width="11.109375" style="31" bestFit="1" customWidth="1"/>
    <col min="3841" max="3841" width="4" style="31" bestFit="1" customWidth="1"/>
    <col min="3842" max="3844" width="13.33203125" style="31" bestFit="1" customWidth="1"/>
    <col min="3845" max="4089" width="9" style="31"/>
    <col min="4090" max="4090" width="35.33203125" style="31" customWidth="1"/>
    <col min="4091" max="4093" width="18.88671875" style="31" bestFit="1" customWidth="1"/>
    <col min="4094" max="4094" width="6.44140625" style="31" bestFit="1" customWidth="1"/>
    <col min="4095" max="4095" width="6.109375" style="31" bestFit="1" customWidth="1"/>
    <col min="4096" max="4096" width="11.109375" style="31" bestFit="1" customWidth="1"/>
    <col min="4097" max="4097" width="4" style="31" bestFit="1" customWidth="1"/>
    <col min="4098" max="4100" width="13.33203125" style="31" bestFit="1" customWidth="1"/>
    <col min="4101" max="4345" width="9" style="31"/>
    <col min="4346" max="4346" width="35.33203125" style="31" customWidth="1"/>
    <col min="4347" max="4349" width="18.88671875" style="31" bestFit="1" customWidth="1"/>
    <col min="4350" max="4350" width="6.44140625" style="31" bestFit="1" customWidth="1"/>
    <col min="4351" max="4351" width="6.109375" style="31" bestFit="1" customWidth="1"/>
    <col min="4352" max="4352" width="11.109375" style="31" bestFit="1" customWidth="1"/>
    <col min="4353" max="4353" width="4" style="31" bestFit="1" customWidth="1"/>
    <col min="4354" max="4356" width="13.33203125" style="31" bestFit="1" customWidth="1"/>
    <col min="4357" max="4601" width="9" style="31"/>
    <col min="4602" max="4602" width="35.33203125" style="31" customWidth="1"/>
    <col min="4603" max="4605" width="18.88671875" style="31" bestFit="1" customWidth="1"/>
    <col min="4606" max="4606" width="6.44140625" style="31" bestFit="1" customWidth="1"/>
    <col min="4607" max="4607" width="6.109375" style="31" bestFit="1" customWidth="1"/>
    <col min="4608" max="4608" width="11.109375" style="31" bestFit="1" customWidth="1"/>
    <col min="4609" max="4609" width="4" style="31" bestFit="1" customWidth="1"/>
    <col min="4610" max="4612" width="13.33203125" style="31" bestFit="1" customWidth="1"/>
    <col min="4613" max="4857" width="9" style="31"/>
    <col min="4858" max="4858" width="35.33203125" style="31" customWidth="1"/>
    <col min="4859" max="4861" width="18.88671875" style="31" bestFit="1" customWidth="1"/>
    <col min="4862" max="4862" width="6.44140625" style="31" bestFit="1" customWidth="1"/>
    <col min="4863" max="4863" width="6.109375" style="31" bestFit="1" customWidth="1"/>
    <col min="4864" max="4864" width="11.109375" style="31" bestFit="1" customWidth="1"/>
    <col min="4865" max="4865" width="4" style="31" bestFit="1" customWidth="1"/>
    <col min="4866" max="4868" width="13.33203125" style="31" bestFit="1" customWidth="1"/>
    <col min="4869" max="5113" width="9" style="31"/>
    <col min="5114" max="5114" width="35.33203125" style="31" customWidth="1"/>
    <col min="5115" max="5117" width="18.88671875" style="31" bestFit="1" customWidth="1"/>
    <col min="5118" max="5118" width="6.44140625" style="31" bestFit="1" customWidth="1"/>
    <col min="5119" max="5119" width="6.109375" style="31" bestFit="1" customWidth="1"/>
    <col min="5120" max="5120" width="11.109375" style="31" bestFit="1" customWidth="1"/>
    <col min="5121" max="5121" width="4" style="31" bestFit="1" customWidth="1"/>
    <col min="5122" max="5124" width="13.33203125" style="31" bestFit="1" customWidth="1"/>
    <col min="5125" max="5369" width="9" style="31"/>
    <col min="5370" max="5370" width="35.33203125" style="31" customWidth="1"/>
    <col min="5371" max="5373" width="18.88671875" style="31" bestFit="1" customWidth="1"/>
    <col min="5374" max="5374" width="6.44140625" style="31" bestFit="1" customWidth="1"/>
    <col min="5375" max="5375" width="6.109375" style="31" bestFit="1" customWidth="1"/>
    <col min="5376" max="5376" width="11.109375" style="31" bestFit="1" customWidth="1"/>
    <col min="5377" max="5377" width="4" style="31" bestFit="1" customWidth="1"/>
    <col min="5378" max="5380" width="13.33203125" style="31" bestFit="1" customWidth="1"/>
    <col min="5381" max="5625" width="9" style="31"/>
    <col min="5626" max="5626" width="35.33203125" style="31" customWidth="1"/>
    <col min="5627" max="5629" width="18.88671875" style="31" bestFit="1" customWidth="1"/>
    <col min="5630" max="5630" width="6.44140625" style="31" bestFit="1" customWidth="1"/>
    <col min="5631" max="5631" width="6.109375" style="31" bestFit="1" customWidth="1"/>
    <col min="5632" max="5632" width="11.109375" style="31" bestFit="1" customWidth="1"/>
    <col min="5633" max="5633" width="4" style="31" bestFit="1" customWidth="1"/>
    <col min="5634" max="5636" width="13.33203125" style="31" bestFit="1" customWidth="1"/>
    <col min="5637" max="5881" width="9" style="31"/>
    <col min="5882" max="5882" width="35.33203125" style="31" customWidth="1"/>
    <col min="5883" max="5885" width="18.88671875" style="31" bestFit="1" customWidth="1"/>
    <col min="5886" max="5886" width="6.44140625" style="31" bestFit="1" customWidth="1"/>
    <col min="5887" max="5887" width="6.109375" style="31" bestFit="1" customWidth="1"/>
    <col min="5888" max="5888" width="11.109375" style="31" bestFit="1" customWidth="1"/>
    <col min="5889" max="5889" width="4" style="31" bestFit="1" customWidth="1"/>
    <col min="5890" max="5892" width="13.33203125" style="31" bestFit="1" customWidth="1"/>
    <col min="5893" max="6137" width="9" style="31"/>
    <col min="6138" max="6138" width="35.33203125" style="31" customWidth="1"/>
    <col min="6139" max="6141" width="18.88671875" style="31" bestFit="1" customWidth="1"/>
    <col min="6142" max="6142" width="6.44140625" style="31" bestFit="1" customWidth="1"/>
    <col min="6143" max="6143" width="6.109375" style="31" bestFit="1" customWidth="1"/>
    <col min="6144" max="6144" width="11.109375" style="31" bestFit="1" customWidth="1"/>
    <col min="6145" max="6145" width="4" style="31" bestFit="1" customWidth="1"/>
    <col min="6146" max="6148" width="13.33203125" style="31" bestFit="1" customWidth="1"/>
    <col min="6149" max="6393" width="9" style="31"/>
    <col min="6394" max="6394" width="35.33203125" style="31" customWidth="1"/>
    <col min="6395" max="6397" width="18.88671875" style="31" bestFit="1" customWidth="1"/>
    <col min="6398" max="6398" width="6.44140625" style="31" bestFit="1" customWidth="1"/>
    <col min="6399" max="6399" width="6.109375" style="31" bestFit="1" customWidth="1"/>
    <col min="6400" max="6400" width="11.109375" style="31" bestFit="1" customWidth="1"/>
    <col min="6401" max="6401" width="4" style="31" bestFit="1" customWidth="1"/>
    <col min="6402" max="6404" width="13.33203125" style="31" bestFit="1" customWidth="1"/>
    <col min="6405" max="6649" width="9" style="31"/>
    <col min="6650" max="6650" width="35.33203125" style="31" customWidth="1"/>
    <col min="6651" max="6653" width="18.88671875" style="31" bestFit="1" customWidth="1"/>
    <col min="6654" max="6654" width="6.44140625" style="31" bestFit="1" customWidth="1"/>
    <col min="6655" max="6655" width="6.109375" style="31" bestFit="1" customWidth="1"/>
    <col min="6656" max="6656" width="11.109375" style="31" bestFit="1" customWidth="1"/>
    <col min="6657" max="6657" width="4" style="31" bestFit="1" customWidth="1"/>
    <col min="6658" max="6660" width="13.33203125" style="31" bestFit="1" customWidth="1"/>
    <col min="6661" max="6905" width="9" style="31"/>
    <col min="6906" max="6906" width="35.33203125" style="31" customWidth="1"/>
    <col min="6907" max="6909" width="18.88671875" style="31" bestFit="1" customWidth="1"/>
    <col min="6910" max="6910" width="6.44140625" style="31" bestFit="1" customWidth="1"/>
    <col min="6911" max="6911" width="6.109375" style="31" bestFit="1" customWidth="1"/>
    <col min="6912" max="6912" width="11.109375" style="31" bestFit="1" customWidth="1"/>
    <col min="6913" max="6913" width="4" style="31" bestFit="1" customWidth="1"/>
    <col min="6914" max="6916" width="13.33203125" style="31" bestFit="1" customWidth="1"/>
    <col min="6917" max="7161" width="9" style="31"/>
    <col min="7162" max="7162" width="35.33203125" style="31" customWidth="1"/>
    <col min="7163" max="7165" width="18.88671875" style="31" bestFit="1" customWidth="1"/>
    <col min="7166" max="7166" width="6.44140625" style="31" bestFit="1" customWidth="1"/>
    <col min="7167" max="7167" width="6.109375" style="31" bestFit="1" customWidth="1"/>
    <col min="7168" max="7168" width="11.109375" style="31" bestFit="1" customWidth="1"/>
    <col min="7169" max="7169" width="4" style="31" bestFit="1" customWidth="1"/>
    <col min="7170" max="7172" width="13.33203125" style="31" bestFit="1" customWidth="1"/>
    <col min="7173" max="7417" width="9" style="31"/>
    <col min="7418" max="7418" width="35.33203125" style="31" customWidth="1"/>
    <col min="7419" max="7421" width="18.88671875" style="31" bestFit="1" customWidth="1"/>
    <col min="7422" max="7422" width="6.44140625" style="31" bestFit="1" customWidth="1"/>
    <col min="7423" max="7423" width="6.109375" style="31" bestFit="1" customWidth="1"/>
    <col min="7424" max="7424" width="11.109375" style="31" bestFit="1" customWidth="1"/>
    <col min="7425" max="7425" width="4" style="31" bestFit="1" customWidth="1"/>
    <col min="7426" max="7428" width="13.33203125" style="31" bestFit="1" customWidth="1"/>
    <col min="7429" max="7673" width="9" style="31"/>
    <col min="7674" max="7674" width="35.33203125" style="31" customWidth="1"/>
    <col min="7675" max="7677" width="18.88671875" style="31" bestFit="1" customWidth="1"/>
    <col min="7678" max="7678" width="6.44140625" style="31" bestFit="1" customWidth="1"/>
    <col min="7679" max="7679" width="6.109375" style="31" bestFit="1" customWidth="1"/>
    <col min="7680" max="7680" width="11.109375" style="31" bestFit="1" customWidth="1"/>
    <col min="7681" max="7681" width="4" style="31" bestFit="1" customWidth="1"/>
    <col min="7682" max="7684" width="13.33203125" style="31" bestFit="1" customWidth="1"/>
    <col min="7685" max="7929" width="9" style="31"/>
    <col min="7930" max="7930" width="35.33203125" style="31" customWidth="1"/>
    <col min="7931" max="7933" width="18.88671875" style="31" bestFit="1" customWidth="1"/>
    <col min="7934" max="7934" width="6.44140625" style="31" bestFit="1" customWidth="1"/>
    <col min="7935" max="7935" width="6.109375" style="31" bestFit="1" customWidth="1"/>
    <col min="7936" max="7936" width="11.109375" style="31" bestFit="1" customWidth="1"/>
    <col min="7937" max="7937" width="4" style="31" bestFit="1" customWidth="1"/>
    <col min="7938" max="7940" width="13.33203125" style="31" bestFit="1" customWidth="1"/>
    <col min="7941" max="8185" width="9" style="31"/>
    <col min="8186" max="8186" width="35.33203125" style="31" customWidth="1"/>
    <col min="8187" max="8189" width="18.88671875" style="31" bestFit="1" customWidth="1"/>
    <col min="8190" max="8190" width="6.44140625" style="31" bestFit="1" customWidth="1"/>
    <col min="8191" max="8191" width="6.109375" style="31" bestFit="1" customWidth="1"/>
    <col min="8192" max="8192" width="11.109375" style="31" bestFit="1" customWidth="1"/>
    <col min="8193" max="8193" width="4" style="31" bestFit="1" customWidth="1"/>
    <col min="8194" max="8196" width="13.33203125" style="31" bestFit="1" customWidth="1"/>
    <col min="8197" max="8441" width="9" style="31"/>
    <col min="8442" max="8442" width="35.33203125" style="31" customWidth="1"/>
    <col min="8443" max="8445" width="18.88671875" style="31" bestFit="1" customWidth="1"/>
    <col min="8446" max="8446" width="6.44140625" style="31" bestFit="1" customWidth="1"/>
    <col min="8447" max="8447" width="6.109375" style="31" bestFit="1" customWidth="1"/>
    <col min="8448" max="8448" width="11.109375" style="31" bestFit="1" customWidth="1"/>
    <col min="8449" max="8449" width="4" style="31" bestFit="1" customWidth="1"/>
    <col min="8450" max="8452" width="13.33203125" style="31" bestFit="1" customWidth="1"/>
    <col min="8453" max="8697" width="9" style="31"/>
    <col min="8698" max="8698" width="35.33203125" style="31" customWidth="1"/>
    <col min="8699" max="8701" width="18.88671875" style="31" bestFit="1" customWidth="1"/>
    <col min="8702" max="8702" width="6.44140625" style="31" bestFit="1" customWidth="1"/>
    <col min="8703" max="8703" width="6.109375" style="31" bestFit="1" customWidth="1"/>
    <col min="8704" max="8704" width="11.109375" style="31" bestFit="1" customWidth="1"/>
    <col min="8705" max="8705" width="4" style="31" bestFit="1" customWidth="1"/>
    <col min="8706" max="8708" width="13.33203125" style="31" bestFit="1" customWidth="1"/>
    <col min="8709" max="8953" width="9" style="31"/>
    <col min="8954" max="8954" width="35.33203125" style="31" customWidth="1"/>
    <col min="8955" max="8957" width="18.88671875" style="31" bestFit="1" customWidth="1"/>
    <col min="8958" max="8958" width="6.44140625" style="31" bestFit="1" customWidth="1"/>
    <col min="8959" max="8959" width="6.109375" style="31" bestFit="1" customWidth="1"/>
    <col min="8960" max="8960" width="11.109375" style="31" bestFit="1" customWidth="1"/>
    <col min="8961" max="8961" width="4" style="31" bestFit="1" customWidth="1"/>
    <col min="8962" max="8964" width="13.33203125" style="31" bestFit="1" customWidth="1"/>
    <col min="8965" max="9209" width="9" style="31"/>
    <col min="9210" max="9210" width="35.33203125" style="31" customWidth="1"/>
    <col min="9211" max="9213" width="18.88671875" style="31" bestFit="1" customWidth="1"/>
    <col min="9214" max="9214" width="6.44140625" style="31" bestFit="1" customWidth="1"/>
    <col min="9215" max="9215" width="6.109375" style="31" bestFit="1" customWidth="1"/>
    <col min="9216" max="9216" width="11.109375" style="31" bestFit="1" customWidth="1"/>
    <col min="9217" max="9217" width="4" style="31" bestFit="1" customWidth="1"/>
    <col min="9218" max="9220" width="13.33203125" style="31" bestFit="1" customWidth="1"/>
    <col min="9221" max="9465" width="9" style="31"/>
    <col min="9466" max="9466" width="35.33203125" style="31" customWidth="1"/>
    <col min="9467" max="9469" width="18.88671875" style="31" bestFit="1" customWidth="1"/>
    <col min="9470" max="9470" width="6.44140625" style="31" bestFit="1" customWidth="1"/>
    <col min="9471" max="9471" width="6.109375" style="31" bestFit="1" customWidth="1"/>
    <col min="9472" max="9472" width="11.109375" style="31" bestFit="1" customWidth="1"/>
    <col min="9473" max="9473" width="4" style="31" bestFit="1" customWidth="1"/>
    <col min="9474" max="9476" width="13.33203125" style="31" bestFit="1" customWidth="1"/>
    <col min="9477" max="9721" width="9" style="31"/>
    <col min="9722" max="9722" width="35.33203125" style="31" customWidth="1"/>
    <col min="9723" max="9725" width="18.88671875" style="31" bestFit="1" customWidth="1"/>
    <col min="9726" max="9726" width="6.44140625" style="31" bestFit="1" customWidth="1"/>
    <col min="9727" max="9727" width="6.109375" style="31" bestFit="1" customWidth="1"/>
    <col min="9728" max="9728" width="11.109375" style="31" bestFit="1" customWidth="1"/>
    <col min="9729" max="9729" width="4" style="31" bestFit="1" customWidth="1"/>
    <col min="9730" max="9732" width="13.33203125" style="31" bestFit="1" customWidth="1"/>
    <col min="9733" max="9977" width="9" style="31"/>
    <col min="9978" max="9978" width="35.33203125" style="31" customWidth="1"/>
    <col min="9979" max="9981" width="18.88671875" style="31" bestFit="1" customWidth="1"/>
    <col min="9982" max="9982" width="6.44140625" style="31" bestFit="1" customWidth="1"/>
    <col min="9983" max="9983" width="6.109375" style="31" bestFit="1" customWidth="1"/>
    <col min="9984" max="9984" width="11.109375" style="31" bestFit="1" customWidth="1"/>
    <col min="9985" max="9985" width="4" style="31" bestFit="1" customWidth="1"/>
    <col min="9986" max="9988" width="13.33203125" style="31" bestFit="1" customWidth="1"/>
    <col min="9989" max="10233" width="9" style="31"/>
    <col min="10234" max="10234" width="35.33203125" style="31" customWidth="1"/>
    <col min="10235" max="10237" width="18.88671875" style="31" bestFit="1" customWidth="1"/>
    <col min="10238" max="10238" width="6.44140625" style="31" bestFit="1" customWidth="1"/>
    <col min="10239" max="10239" width="6.109375" style="31" bestFit="1" customWidth="1"/>
    <col min="10240" max="10240" width="11.109375" style="31" bestFit="1" customWidth="1"/>
    <col min="10241" max="10241" width="4" style="31" bestFit="1" customWidth="1"/>
    <col min="10242" max="10244" width="13.33203125" style="31" bestFit="1" customWidth="1"/>
    <col min="10245" max="10489" width="9" style="31"/>
    <col min="10490" max="10490" width="35.33203125" style="31" customWidth="1"/>
    <col min="10491" max="10493" width="18.88671875" style="31" bestFit="1" customWidth="1"/>
    <col min="10494" max="10494" width="6.44140625" style="31" bestFit="1" customWidth="1"/>
    <col min="10495" max="10495" width="6.109375" style="31" bestFit="1" customWidth="1"/>
    <col min="10496" max="10496" width="11.109375" style="31" bestFit="1" customWidth="1"/>
    <col min="10497" max="10497" width="4" style="31" bestFit="1" customWidth="1"/>
    <col min="10498" max="10500" width="13.33203125" style="31" bestFit="1" customWidth="1"/>
    <col min="10501" max="10745" width="9" style="31"/>
    <col min="10746" max="10746" width="35.33203125" style="31" customWidth="1"/>
    <col min="10747" max="10749" width="18.88671875" style="31" bestFit="1" customWidth="1"/>
    <col min="10750" max="10750" width="6.44140625" style="31" bestFit="1" customWidth="1"/>
    <col min="10751" max="10751" width="6.109375" style="31" bestFit="1" customWidth="1"/>
    <col min="10752" max="10752" width="11.109375" style="31" bestFit="1" customWidth="1"/>
    <col min="10753" max="10753" width="4" style="31" bestFit="1" customWidth="1"/>
    <col min="10754" max="10756" width="13.33203125" style="31" bestFit="1" customWidth="1"/>
    <col min="10757" max="11001" width="9" style="31"/>
    <col min="11002" max="11002" width="35.33203125" style="31" customWidth="1"/>
    <col min="11003" max="11005" width="18.88671875" style="31" bestFit="1" customWidth="1"/>
    <col min="11006" max="11006" width="6.44140625" style="31" bestFit="1" customWidth="1"/>
    <col min="11007" max="11007" width="6.109375" style="31" bestFit="1" customWidth="1"/>
    <col min="11008" max="11008" width="11.109375" style="31" bestFit="1" customWidth="1"/>
    <col min="11009" max="11009" width="4" style="31" bestFit="1" customWidth="1"/>
    <col min="11010" max="11012" width="13.33203125" style="31" bestFit="1" customWidth="1"/>
    <col min="11013" max="11257" width="9" style="31"/>
    <col min="11258" max="11258" width="35.33203125" style="31" customWidth="1"/>
    <col min="11259" max="11261" width="18.88671875" style="31" bestFit="1" customWidth="1"/>
    <col min="11262" max="11262" width="6.44140625" style="31" bestFit="1" customWidth="1"/>
    <col min="11263" max="11263" width="6.109375" style="31" bestFit="1" customWidth="1"/>
    <col min="11264" max="11264" width="11.109375" style="31" bestFit="1" customWidth="1"/>
    <col min="11265" max="11265" width="4" style="31" bestFit="1" customWidth="1"/>
    <col min="11266" max="11268" width="13.33203125" style="31" bestFit="1" customWidth="1"/>
    <col min="11269" max="11513" width="9" style="31"/>
    <col min="11514" max="11514" width="35.33203125" style="31" customWidth="1"/>
    <col min="11515" max="11517" width="18.88671875" style="31" bestFit="1" customWidth="1"/>
    <col min="11518" max="11518" width="6.44140625" style="31" bestFit="1" customWidth="1"/>
    <col min="11519" max="11519" width="6.109375" style="31" bestFit="1" customWidth="1"/>
    <col min="11520" max="11520" width="11.109375" style="31" bestFit="1" customWidth="1"/>
    <col min="11521" max="11521" width="4" style="31" bestFit="1" customWidth="1"/>
    <col min="11522" max="11524" width="13.33203125" style="31" bestFit="1" customWidth="1"/>
    <col min="11525" max="11769" width="9" style="31"/>
    <col min="11770" max="11770" width="35.33203125" style="31" customWidth="1"/>
    <col min="11771" max="11773" width="18.88671875" style="31" bestFit="1" customWidth="1"/>
    <col min="11774" max="11774" width="6.44140625" style="31" bestFit="1" customWidth="1"/>
    <col min="11775" max="11775" width="6.109375" style="31" bestFit="1" customWidth="1"/>
    <col min="11776" max="11776" width="11.109375" style="31" bestFit="1" customWidth="1"/>
    <col min="11777" max="11777" width="4" style="31" bestFit="1" customWidth="1"/>
    <col min="11778" max="11780" width="13.33203125" style="31" bestFit="1" customWidth="1"/>
    <col min="11781" max="12025" width="9" style="31"/>
    <col min="12026" max="12026" width="35.33203125" style="31" customWidth="1"/>
    <col min="12027" max="12029" width="18.88671875" style="31" bestFit="1" customWidth="1"/>
    <col min="12030" max="12030" width="6.44140625" style="31" bestFit="1" customWidth="1"/>
    <col min="12031" max="12031" width="6.109375" style="31" bestFit="1" customWidth="1"/>
    <col min="12032" max="12032" width="11.109375" style="31" bestFit="1" customWidth="1"/>
    <col min="12033" max="12033" width="4" style="31" bestFit="1" customWidth="1"/>
    <col min="12034" max="12036" width="13.33203125" style="31" bestFit="1" customWidth="1"/>
    <col min="12037" max="12281" width="9" style="31"/>
    <col min="12282" max="12282" width="35.33203125" style="31" customWidth="1"/>
    <col min="12283" max="12285" width="18.88671875" style="31" bestFit="1" customWidth="1"/>
    <col min="12286" max="12286" width="6.44140625" style="31" bestFit="1" customWidth="1"/>
    <col min="12287" max="12287" width="6.109375" style="31" bestFit="1" customWidth="1"/>
    <col min="12288" max="12288" width="11.109375" style="31" bestFit="1" customWidth="1"/>
    <col min="12289" max="12289" width="4" style="31" bestFit="1" customWidth="1"/>
    <col min="12290" max="12292" width="13.33203125" style="31" bestFit="1" customWidth="1"/>
    <col min="12293" max="12537" width="9" style="31"/>
    <col min="12538" max="12538" width="35.33203125" style="31" customWidth="1"/>
    <col min="12539" max="12541" width="18.88671875" style="31" bestFit="1" customWidth="1"/>
    <col min="12542" max="12542" width="6.44140625" style="31" bestFit="1" customWidth="1"/>
    <col min="12543" max="12543" width="6.109375" style="31" bestFit="1" customWidth="1"/>
    <col min="12544" max="12544" width="11.109375" style="31" bestFit="1" customWidth="1"/>
    <col min="12545" max="12545" width="4" style="31" bestFit="1" customWidth="1"/>
    <col min="12546" max="12548" width="13.33203125" style="31" bestFit="1" customWidth="1"/>
    <col min="12549" max="12793" width="9" style="31"/>
    <col min="12794" max="12794" width="35.33203125" style="31" customWidth="1"/>
    <col min="12795" max="12797" width="18.88671875" style="31" bestFit="1" customWidth="1"/>
    <col min="12798" max="12798" width="6.44140625" style="31" bestFit="1" customWidth="1"/>
    <col min="12799" max="12799" width="6.109375" style="31" bestFit="1" customWidth="1"/>
    <col min="12800" max="12800" width="11.109375" style="31" bestFit="1" customWidth="1"/>
    <col min="12801" max="12801" width="4" style="31" bestFit="1" customWidth="1"/>
    <col min="12802" max="12804" width="13.33203125" style="31" bestFit="1" customWidth="1"/>
    <col min="12805" max="13049" width="9" style="31"/>
    <col min="13050" max="13050" width="35.33203125" style="31" customWidth="1"/>
    <col min="13051" max="13053" width="18.88671875" style="31" bestFit="1" customWidth="1"/>
    <col min="13054" max="13054" width="6.44140625" style="31" bestFit="1" customWidth="1"/>
    <col min="13055" max="13055" width="6.109375" style="31" bestFit="1" customWidth="1"/>
    <col min="13056" max="13056" width="11.109375" style="31" bestFit="1" customWidth="1"/>
    <col min="13057" max="13057" width="4" style="31" bestFit="1" customWidth="1"/>
    <col min="13058" max="13060" width="13.33203125" style="31" bestFit="1" customWidth="1"/>
    <col min="13061" max="13305" width="9" style="31"/>
    <col min="13306" max="13306" width="35.33203125" style="31" customWidth="1"/>
    <col min="13307" max="13309" width="18.88671875" style="31" bestFit="1" customWidth="1"/>
    <col min="13310" max="13310" width="6.44140625" style="31" bestFit="1" customWidth="1"/>
    <col min="13311" max="13311" width="6.109375" style="31" bestFit="1" customWidth="1"/>
    <col min="13312" max="13312" width="11.109375" style="31" bestFit="1" customWidth="1"/>
    <col min="13313" max="13313" width="4" style="31" bestFit="1" customWidth="1"/>
    <col min="13314" max="13316" width="13.33203125" style="31" bestFit="1" customWidth="1"/>
    <col min="13317" max="13561" width="9" style="31"/>
    <col min="13562" max="13562" width="35.33203125" style="31" customWidth="1"/>
    <col min="13563" max="13565" width="18.88671875" style="31" bestFit="1" customWidth="1"/>
    <col min="13566" max="13566" width="6.44140625" style="31" bestFit="1" customWidth="1"/>
    <col min="13567" max="13567" width="6.109375" style="31" bestFit="1" customWidth="1"/>
    <col min="13568" max="13568" width="11.109375" style="31" bestFit="1" customWidth="1"/>
    <col min="13569" max="13569" width="4" style="31" bestFit="1" customWidth="1"/>
    <col min="13570" max="13572" width="13.33203125" style="31" bestFit="1" customWidth="1"/>
    <col min="13573" max="13817" width="9" style="31"/>
    <col min="13818" max="13818" width="35.33203125" style="31" customWidth="1"/>
    <col min="13819" max="13821" width="18.88671875" style="31" bestFit="1" customWidth="1"/>
    <col min="13822" max="13822" width="6.44140625" style="31" bestFit="1" customWidth="1"/>
    <col min="13823" max="13823" width="6.109375" style="31" bestFit="1" customWidth="1"/>
    <col min="13824" max="13824" width="11.109375" style="31" bestFit="1" customWidth="1"/>
    <col min="13825" max="13825" width="4" style="31" bestFit="1" customWidth="1"/>
    <col min="13826" max="13828" width="13.33203125" style="31" bestFit="1" customWidth="1"/>
    <col min="13829" max="14073" width="9" style="31"/>
    <col min="14074" max="14074" width="35.33203125" style="31" customWidth="1"/>
    <col min="14075" max="14077" width="18.88671875" style="31" bestFit="1" customWidth="1"/>
    <col min="14078" max="14078" width="6.44140625" style="31" bestFit="1" customWidth="1"/>
    <col min="14079" max="14079" width="6.109375" style="31" bestFit="1" customWidth="1"/>
    <col min="14080" max="14080" width="11.109375" style="31" bestFit="1" customWidth="1"/>
    <col min="14081" max="14081" width="4" style="31" bestFit="1" customWidth="1"/>
    <col min="14082" max="14084" width="13.33203125" style="31" bestFit="1" customWidth="1"/>
    <col min="14085" max="14329" width="9" style="31"/>
    <col min="14330" max="14330" width="35.33203125" style="31" customWidth="1"/>
    <col min="14331" max="14333" width="18.88671875" style="31" bestFit="1" customWidth="1"/>
    <col min="14334" max="14334" width="6.44140625" style="31" bestFit="1" customWidth="1"/>
    <col min="14335" max="14335" width="6.109375" style="31" bestFit="1" customWidth="1"/>
    <col min="14336" max="14336" width="11.109375" style="31" bestFit="1" customWidth="1"/>
    <col min="14337" max="14337" width="4" style="31" bestFit="1" customWidth="1"/>
    <col min="14338" max="14340" width="13.33203125" style="31" bestFit="1" customWidth="1"/>
    <col min="14341" max="14585" width="9" style="31"/>
    <col min="14586" max="14586" width="35.33203125" style="31" customWidth="1"/>
    <col min="14587" max="14589" width="18.88671875" style="31" bestFit="1" customWidth="1"/>
    <col min="14590" max="14590" width="6.44140625" style="31" bestFit="1" customWidth="1"/>
    <col min="14591" max="14591" width="6.109375" style="31" bestFit="1" customWidth="1"/>
    <col min="14592" max="14592" width="11.109375" style="31" bestFit="1" customWidth="1"/>
    <col min="14593" max="14593" width="4" style="31" bestFit="1" customWidth="1"/>
    <col min="14594" max="14596" width="13.33203125" style="31" bestFit="1" customWidth="1"/>
    <col min="14597" max="14841" width="9" style="31"/>
    <col min="14842" max="14842" width="35.33203125" style="31" customWidth="1"/>
    <col min="14843" max="14845" width="18.88671875" style="31" bestFit="1" customWidth="1"/>
    <col min="14846" max="14846" width="6.44140625" style="31" bestFit="1" customWidth="1"/>
    <col min="14847" max="14847" width="6.109375" style="31" bestFit="1" customWidth="1"/>
    <col min="14848" max="14848" width="11.109375" style="31" bestFit="1" customWidth="1"/>
    <col min="14849" max="14849" width="4" style="31" bestFit="1" customWidth="1"/>
    <col min="14850" max="14852" width="13.33203125" style="31" bestFit="1" customWidth="1"/>
    <col min="14853" max="15097" width="9" style="31"/>
    <col min="15098" max="15098" width="35.33203125" style="31" customWidth="1"/>
    <col min="15099" max="15101" width="18.88671875" style="31" bestFit="1" customWidth="1"/>
    <col min="15102" max="15102" width="6.44140625" style="31" bestFit="1" customWidth="1"/>
    <col min="15103" max="15103" width="6.109375" style="31" bestFit="1" customWidth="1"/>
    <col min="15104" max="15104" width="11.109375" style="31" bestFit="1" customWidth="1"/>
    <col min="15105" max="15105" width="4" style="31" bestFit="1" customWidth="1"/>
    <col min="15106" max="15108" width="13.33203125" style="31" bestFit="1" customWidth="1"/>
    <col min="15109" max="15353" width="9" style="31"/>
    <col min="15354" max="15354" width="35.33203125" style="31" customWidth="1"/>
    <col min="15355" max="15357" width="18.88671875" style="31" bestFit="1" customWidth="1"/>
    <col min="15358" max="15358" width="6.44140625" style="31" bestFit="1" customWidth="1"/>
    <col min="15359" max="15359" width="6.109375" style="31" bestFit="1" customWidth="1"/>
    <col min="15360" max="15360" width="11.109375" style="31" bestFit="1" customWidth="1"/>
    <col min="15361" max="15361" width="4" style="31" bestFit="1" customWidth="1"/>
    <col min="15362" max="15364" width="13.33203125" style="31" bestFit="1" customWidth="1"/>
    <col min="15365" max="15609" width="9" style="31"/>
    <col min="15610" max="15610" width="35.33203125" style="31" customWidth="1"/>
    <col min="15611" max="15613" width="18.88671875" style="31" bestFit="1" customWidth="1"/>
    <col min="15614" max="15614" width="6.44140625" style="31" bestFit="1" customWidth="1"/>
    <col min="15615" max="15615" width="6.109375" style="31" bestFit="1" customWidth="1"/>
    <col min="15616" max="15616" width="11.109375" style="31" bestFit="1" customWidth="1"/>
    <col min="15617" max="15617" width="4" style="31" bestFit="1" customWidth="1"/>
    <col min="15618" max="15620" width="13.33203125" style="31" bestFit="1" customWidth="1"/>
    <col min="15621" max="15865" width="9" style="31"/>
    <col min="15866" max="15866" width="35.33203125" style="31" customWidth="1"/>
    <col min="15867" max="15869" width="18.88671875" style="31" bestFit="1" customWidth="1"/>
    <col min="15870" max="15870" width="6.44140625" style="31" bestFit="1" customWidth="1"/>
    <col min="15871" max="15871" width="6.109375" style="31" bestFit="1" customWidth="1"/>
    <col min="15872" max="15872" width="11.109375" style="31" bestFit="1" customWidth="1"/>
    <col min="15873" max="15873" width="4" style="31" bestFit="1" customWidth="1"/>
    <col min="15874" max="15876" width="13.33203125" style="31" bestFit="1" customWidth="1"/>
    <col min="15877" max="16121" width="9" style="31"/>
    <col min="16122" max="16122" width="35.33203125" style="31" customWidth="1"/>
    <col min="16123" max="16125" width="18.88671875" style="31" bestFit="1" customWidth="1"/>
    <col min="16126" max="16126" width="6.44140625" style="31" bestFit="1" customWidth="1"/>
    <col min="16127" max="16127" width="6.109375" style="31" bestFit="1" customWidth="1"/>
    <col min="16128" max="16128" width="11.109375" style="31" bestFit="1" customWidth="1"/>
    <col min="16129" max="16129" width="4" style="31" bestFit="1" customWidth="1"/>
    <col min="16130" max="16132" width="13.33203125" style="31" bestFit="1" customWidth="1"/>
    <col min="16133" max="16384" width="9" style="31"/>
  </cols>
  <sheetData>
    <row r="1" spans="1:4" ht="88.2" customHeight="1" x14ac:dyDescent="0.35">
      <c r="A1" s="55" t="s">
        <v>154</v>
      </c>
      <c r="B1" s="55"/>
      <c r="C1" s="55"/>
      <c r="D1" s="55"/>
    </row>
    <row r="2" spans="1:4" ht="16.8" customHeight="1" x14ac:dyDescent="0.35">
      <c r="D2" s="9" t="s">
        <v>0</v>
      </c>
    </row>
    <row r="3" spans="1:4" ht="39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8" customHeight="1" x14ac:dyDescent="0.35">
      <c r="A4" s="11" t="s">
        <v>5</v>
      </c>
      <c r="B4" s="12">
        <v>3519929561.6799998</v>
      </c>
      <c r="C4" s="12">
        <v>3519874503.3499999</v>
      </c>
      <c r="D4" s="35">
        <f>C4/B4*100</f>
        <v>99.998435811596934</v>
      </c>
    </row>
    <row r="5" spans="1:4" ht="18" customHeight="1" x14ac:dyDescent="0.35">
      <c r="A5" s="11" t="s">
        <v>6</v>
      </c>
      <c r="B5" s="12">
        <v>448821992</v>
      </c>
      <c r="C5" s="12">
        <v>448821992</v>
      </c>
      <c r="D5" s="35">
        <f t="shared" ref="D5:D35" si="0">C5/B5*100</f>
        <v>100</v>
      </c>
    </row>
    <row r="6" spans="1:4" ht="18" customHeight="1" x14ac:dyDescent="0.35">
      <c r="A6" s="11" t="s">
        <v>14</v>
      </c>
      <c r="B6" s="12">
        <v>370164590</v>
      </c>
      <c r="C6" s="12">
        <v>370164590</v>
      </c>
      <c r="D6" s="35">
        <f t="shared" si="0"/>
        <v>100</v>
      </c>
    </row>
    <row r="7" spans="1:4" ht="18" customHeight="1" x14ac:dyDescent="0.35">
      <c r="A7" s="11" t="s">
        <v>23</v>
      </c>
      <c r="B7" s="12">
        <v>120564348</v>
      </c>
      <c r="C7" s="12">
        <v>120564348</v>
      </c>
      <c r="D7" s="35">
        <f t="shared" si="0"/>
        <v>100</v>
      </c>
    </row>
    <row r="8" spans="1:4" ht="18" customHeight="1" x14ac:dyDescent="0.35">
      <c r="A8" s="11" t="s">
        <v>24</v>
      </c>
      <c r="B8" s="12">
        <v>93386303</v>
      </c>
      <c r="C8" s="12">
        <v>93386303</v>
      </c>
      <c r="D8" s="35">
        <f t="shared" si="0"/>
        <v>100</v>
      </c>
    </row>
    <row r="9" spans="1:4" ht="18" customHeight="1" x14ac:dyDescent="0.35">
      <c r="A9" s="11" t="s">
        <v>25</v>
      </c>
      <c r="B9" s="12">
        <v>145157952</v>
      </c>
      <c r="C9" s="12">
        <v>145157952</v>
      </c>
      <c r="D9" s="35">
        <f t="shared" si="0"/>
        <v>100</v>
      </c>
    </row>
    <row r="10" spans="1:4" ht="18" customHeight="1" x14ac:dyDescent="0.35">
      <c r="A10" s="11" t="s">
        <v>26</v>
      </c>
      <c r="B10" s="12">
        <v>596260057</v>
      </c>
      <c r="C10" s="12">
        <v>596260057</v>
      </c>
      <c r="D10" s="35">
        <f t="shared" si="0"/>
        <v>100</v>
      </c>
    </row>
    <row r="11" spans="1:4" ht="18" customHeight="1" x14ac:dyDescent="0.35">
      <c r="A11" s="11" t="s">
        <v>15</v>
      </c>
      <c r="B11" s="12">
        <v>159049805</v>
      </c>
      <c r="C11" s="12">
        <v>159049805</v>
      </c>
      <c r="D11" s="35">
        <f t="shared" si="0"/>
        <v>100</v>
      </c>
    </row>
    <row r="12" spans="1:4" ht="18" customHeight="1" x14ac:dyDescent="0.35">
      <c r="A12" s="11" t="s">
        <v>27</v>
      </c>
      <c r="B12" s="12">
        <v>93970086</v>
      </c>
      <c r="C12" s="12">
        <v>93970086</v>
      </c>
      <c r="D12" s="35">
        <f t="shared" si="0"/>
        <v>100</v>
      </c>
    </row>
    <row r="13" spans="1:4" ht="18" customHeight="1" x14ac:dyDescent="0.35">
      <c r="A13" s="11" t="s">
        <v>28</v>
      </c>
      <c r="B13" s="12">
        <v>143165632</v>
      </c>
      <c r="C13" s="12">
        <v>143165632</v>
      </c>
      <c r="D13" s="35">
        <f t="shared" si="0"/>
        <v>100</v>
      </c>
    </row>
    <row r="14" spans="1:4" ht="18" customHeight="1" x14ac:dyDescent="0.35">
      <c r="A14" s="11" t="s">
        <v>29</v>
      </c>
      <c r="B14" s="12">
        <v>406412419</v>
      </c>
      <c r="C14" s="12">
        <v>406412419</v>
      </c>
      <c r="D14" s="35">
        <f t="shared" si="0"/>
        <v>100</v>
      </c>
    </row>
    <row r="15" spans="1:4" ht="18" customHeight="1" x14ac:dyDescent="0.35">
      <c r="A15" s="11" t="s">
        <v>30</v>
      </c>
      <c r="B15" s="12">
        <v>64477648</v>
      </c>
      <c r="C15" s="12">
        <v>64476451.890000001</v>
      </c>
      <c r="D15" s="35">
        <f t="shared" si="0"/>
        <v>99.998144923028207</v>
      </c>
    </row>
    <row r="16" spans="1:4" ht="18" customHeight="1" x14ac:dyDescent="0.35">
      <c r="A16" s="11" t="s">
        <v>7</v>
      </c>
      <c r="B16" s="12">
        <v>231564386</v>
      </c>
      <c r="C16" s="12">
        <v>231564386</v>
      </c>
      <c r="D16" s="35">
        <f t="shared" si="0"/>
        <v>100</v>
      </c>
    </row>
    <row r="17" spans="1:4" ht="18" customHeight="1" x14ac:dyDescent="0.35">
      <c r="A17" s="11" t="s">
        <v>31</v>
      </c>
      <c r="B17" s="12">
        <v>107918324</v>
      </c>
      <c r="C17" s="12">
        <v>107918324</v>
      </c>
      <c r="D17" s="35">
        <f t="shared" si="0"/>
        <v>100</v>
      </c>
    </row>
    <row r="18" spans="1:4" ht="18" customHeight="1" x14ac:dyDescent="0.35">
      <c r="A18" s="11" t="s">
        <v>20</v>
      </c>
      <c r="B18" s="12">
        <v>231634568</v>
      </c>
      <c r="C18" s="12">
        <v>231633568</v>
      </c>
      <c r="D18" s="35">
        <f t="shared" si="0"/>
        <v>99.999568285507365</v>
      </c>
    </row>
    <row r="19" spans="1:4" ht="18" customHeight="1" x14ac:dyDescent="0.35">
      <c r="A19" s="11" t="s">
        <v>32</v>
      </c>
      <c r="B19" s="12">
        <v>105831268</v>
      </c>
      <c r="C19" s="12">
        <v>105831268</v>
      </c>
      <c r="D19" s="35">
        <f t="shared" si="0"/>
        <v>100</v>
      </c>
    </row>
    <row r="20" spans="1:4" ht="18" customHeight="1" x14ac:dyDescent="0.35">
      <c r="A20" s="11" t="s">
        <v>33</v>
      </c>
      <c r="B20" s="12">
        <v>242116190</v>
      </c>
      <c r="C20" s="12">
        <v>242116190</v>
      </c>
      <c r="D20" s="35">
        <f t="shared" si="0"/>
        <v>100</v>
      </c>
    </row>
    <row r="21" spans="1:4" ht="18" customHeight="1" x14ac:dyDescent="0.35">
      <c r="A21" s="11" t="s">
        <v>34</v>
      </c>
      <c r="B21" s="12">
        <v>176152520</v>
      </c>
      <c r="C21" s="12">
        <v>176152520</v>
      </c>
      <c r="D21" s="35">
        <f t="shared" si="0"/>
        <v>100</v>
      </c>
    </row>
    <row r="22" spans="1:4" ht="18" customHeight="1" x14ac:dyDescent="0.35">
      <c r="A22" s="11" t="s">
        <v>35</v>
      </c>
      <c r="B22" s="12">
        <v>127754155</v>
      </c>
      <c r="C22" s="12">
        <v>127754155</v>
      </c>
      <c r="D22" s="35">
        <f t="shared" si="0"/>
        <v>100</v>
      </c>
    </row>
    <row r="23" spans="1:4" ht="18" customHeight="1" x14ac:dyDescent="0.35">
      <c r="A23" s="11" t="s">
        <v>36</v>
      </c>
      <c r="B23" s="12">
        <v>130118373</v>
      </c>
      <c r="C23" s="12">
        <v>130118373</v>
      </c>
      <c r="D23" s="35">
        <f t="shared" si="0"/>
        <v>100</v>
      </c>
    </row>
    <row r="24" spans="1:4" ht="18" customHeight="1" x14ac:dyDescent="0.35">
      <c r="A24" s="11" t="s">
        <v>16</v>
      </c>
      <c r="B24" s="12">
        <v>112389351</v>
      </c>
      <c r="C24" s="12">
        <v>111944979</v>
      </c>
      <c r="D24" s="35">
        <f t="shared" si="0"/>
        <v>99.604613785873724</v>
      </c>
    </row>
    <row r="25" spans="1:4" ht="18" customHeight="1" x14ac:dyDescent="0.35">
      <c r="A25" s="11" t="s">
        <v>37</v>
      </c>
      <c r="B25" s="12">
        <v>185722933</v>
      </c>
      <c r="C25" s="12">
        <v>185326833</v>
      </c>
      <c r="D25" s="35">
        <f t="shared" si="0"/>
        <v>99.786725315176881</v>
      </c>
    </row>
    <row r="26" spans="1:4" ht="18" customHeight="1" x14ac:dyDescent="0.35">
      <c r="A26" s="11" t="s">
        <v>38</v>
      </c>
      <c r="B26" s="12">
        <v>241865895</v>
      </c>
      <c r="C26" s="12">
        <v>241865895</v>
      </c>
      <c r="D26" s="35">
        <f t="shared" si="0"/>
        <v>100</v>
      </c>
    </row>
    <row r="27" spans="1:4" ht="18" customHeight="1" x14ac:dyDescent="0.35">
      <c r="A27" s="11" t="s">
        <v>18</v>
      </c>
      <c r="B27" s="12">
        <v>299767268</v>
      </c>
      <c r="C27" s="12">
        <v>299767268</v>
      </c>
      <c r="D27" s="35">
        <f t="shared" si="0"/>
        <v>100</v>
      </c>
    </row>
    <row r="28" spans="1:4" ht="18" customHeight="1" x14ac:dyDescent="0.35">
      <c r="A28" s="11" t="s">
        <v>39</v>
      </c>
      <c r="B28" s="12">
        <v>63388030</v>
      </c>
      <c r="C28" s="12">
        <v>63388030</v>
      </c>
      <c r="D28" s="35">
        <f t="shared" si="0"/>
        <v>100</v>
      </c>
    </row>
    <row r="29" spans="1:4" ht="18" customHeight="1" x14ac:dyDescent="0.35">
      <c r="A29" s="11" t="s">
        <v>40</v>
      </c>
      <c r="B29" s="12">
        <v>127815337</v>
      </c>
      <c r="C29" s="12">
        <v>127815337</v>
      </c>
      <c r="D29" s="35">
        <f t="shared" si="0"/>
        <v>100</v>
      </c>
    </row>
    <row r="30" spans="1:4" ht="18" customHeight="1" x14ac:dyDescent="0.35">
      <c r="A30" s="11" t="s">
        <v>9</v>
      </c>
      <c r="B30" s="12">
        <v>260813343</v>
      </c>
      <c r="C30" s="12">
        <v>260813343</v>
      </c>
      <c r="D30" s="35">
        <f t="shared" si="0"/>
        <v>100</v>
      </c>
    </row>
    <row r="31" spans="1:4" ht="18" customHeight="1" x14ac:dyDescent="0.35">
      <c r="A31" s="11" t="s">
        <v>21</v>
      </c>
      <c r="B31" s="12">
        <v>116739813</v>
      </c>
      <c r="C31" s="12">
        <v>116739813</v>
      </c>
      <c r="D31" s="35">
        <f t="shared" si="0"/>
        <v>100</v>
      </c>
    </row>
    <row r="32" spans="1:4" ht="18" customHeight="1" x14ac:dyDescent="0.35">
      <c r="A32" s="11" t="s">
        <v>41</v>
      </c>
      <c r="B32" s="12">
        <v>202755196</v>
      </c>
      <c r="C32" s="12">
        <v>202755196</v>
      </c>
      <c r="D32" s="35">
        <f t="shared" si="0"/>
        <v>100</v>
      </c>
    </row>
    <row r="33" spans="1:4" ht="18" customHeight="1" x14ac:dyDescent="0.35">
      <c r="A33" s="11" t="s">
        <v>42</v>
      </c>
      <c r="B33" s="12">
        <v>197307338</v>
      </c>
      <c r="C33" s="12">
        <v>197307338</v>
      </c>
      <c r="D33" s="35">
        <f t="shared" si="0"/>
        <v>100</v>
      </c>
    </row>
    <row r="34" spans="1:4" ht="18" customHeight="1" x14ac:dyDescent="0.35">
      <c r="A34" s="11" t="s">
        <v>22</v>
      </c>
      <c r="B34" s="12">
        <v>275676249</v>
      </c>
      <c r="C34" s="12">
        <v>275274383</v>
      </c>
      <c r="D34" s="35">
        <f t="shared" si="0"/>
        <v>99.854225381599704</v>
      </c>
    </row>
    <row r="35" spans="1:4" ht="19.05" customHeight="1" x14ac:dyDescent="0.35">
      <c r="A35" s="28" t="s">
        <v>10</v>
      </c>
      <c r="B35" s="29">
        <f>SUM(B4:B34)</f>
        <v>9598690930.6800003</v>
      </c>
      <c r="C35" s="29">
        <f>SUM(C4:C34)</f>
        <v>9597391338.2400017</v>
      </c>
      <c r="D35" s="34">
        <f t="shared" si="0"/>
        <v>99.986460732516719</v>
      </c>
    </row>
    <row r="37" spans="1:4" ht="16.8" x14ac:dyDescent="0.3">
      <c r="A37" s="38" t="s">
        <v>108</v>
      </c>
      <c r="B37" s="39"/>
      <c r="C37" s="54" t="s">
        <v>109</v>
      </c>
      <c r="D37" s="54"/>
    </row>
    <row r="38" spans="1:4" ht="16.8" x14ac:dyDescent="0.3">
      <c r="A38" s="39"/>
      <c r="B38" s="39"/>
      <c r="C38" s="39"/>
      <c r="D38" s="39"/>
    </row>
    <row r="39" spans="1:4" ht="16.8" x14ac:dyDescent="0.3">
      <c r="A39" s="39"/>
      <c r="B39" s="39"/>
      <c r="C39" s="39"/>
      <c r="D39" s="39"/>
    </row>
    <row r="40" spans="1:4" ht="16.8" x14ac:dyDescent="0.3">
      <c r="A40" s="40" t="s">
        <v>136</v>
      </c>
      <c r="B40" s="39"/>
      <c r="C40" s="39"/>
      <c r="D40" s="39"/>
    </row>
    <row r="41" spans="1:4" ht="16.8" x14ac:dyDescent="0.3">
      <c r="A41" s="40" t="s">
        <v>137</v>
      </c>
      <c r="B41" s="39"/>
      <c r="C41" s="54" t="s">
        <v>138</v>
      </c>
      <c r="D41" s="54"/>
    </row>
  </sheetData>
  <mergeCells count="3">
    <mergeCell ref="A1:D1"/>
    <mergeCell ref="C37:D37"/>
    <mergeCell ref="C41:D41"/>
  </mergeCells>
  <pageMargins left="0.39370078740157483" right="0.39370078740157483" top="0.17" bottom="0.17" header="0.17" footer="0.17"/>
  <pageSetup paperSize="9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1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.44140625" style="7" customWidth="1"/>
    <col min="2" max="3" width="18.33203125" style="32" customWidth="1"/>
    <col min="4" max="4" width="15.3320312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249" width="9" style="31"/>
    <col min="250" max="250" width="46.33203125" style="31" customWidth="1"/>
    <col min="251" max="251" width="17.109375" style="31" customWidth="1"/>
    <col min="252" max="252" width="17" style="31" customWidth="1"/>
    <col min="253" max="253" width="16.44140625" style="31" customWidth="1"/>
    <col min="254" max="255" width="9" style="31"/>
    <col min="256" max="256" width="15.6640625" style="31" customWidth="1"/>
    <col min="257" max="257" width="9" style="31"/>
    <col min="258" max="260" width="13.44140625" style="31" bestFit="1" customWidth="1"/>
    <col min="261" max="505" width="9" style="31"/>
    <col min="506" max="506" width="46.33203125" style="31" customWidth="1"/>
    <col min="507" max="507" width="17.109375" style="31" customWidth="1"/>
    <col min="508" max="508" width="17" style="31" customWidth="1"/>
    <col min="509" max="509" width="16.44140625" style="31" customWidth="1"/>
    <col min="510" max="511" width="9" style="31"/>
    <col min="512" max="512" width="15.6640625" style="31" customWidth="1"/>
    <col min="513" max="513" width="9" style="31"/>
    <col min="514" max="516" width="13.44140625" style="31" bestFit="1" customWidth="1"/>
    <col min="517" max="761" width="9" style="31"/>
    <col min="762" max="762" width="46.33203125" style="31" customWidth="1"/>
    <col min="763" max="763" width="17.109375" style="31" customWidth="1"/>
    <col min="764" max="764" width="17" style="31" customWidth="1"/>
    <col min="765" max="765" width="16.44140625" style="31" customWidth="1"/>
    <col min="766" max="767" width="9" style="31"/>
    <col min="768" max="768" width="15.6640625" style="31" customWidth="1"/>
    <col min="769" max="769" width="9" style="31"/>
    <col min="770" max="772" width="13.44140625" style="31" bestFit="1" customWidth="1"/>
    <col min="773" max="1017" width="9" style="31"/>
    <col min="1018" max="1018" width="46.33203125" style="31" customWidth="1"/>
    <col min="1019" max="1019" width="17.109375" style="31" customWidth="1"/>
    <col min="1020" max="1020" width="17" style="31" customWidth="1"/>
    <col min="1021" max="1021" width="16.44140625" style="31" customWidth="1"/>
    <col min="1022" max="1023" width="9" style="31"/>
    <col min="1024" max="1024" width="15.6640625" style="31" customWidth="1"/>
    <col min="1025" max="1025" width="9" style="31"/>
    <col min="1026" max="1028" width="13.44140625" style="31" bestFit="1" customWidth="1"/>
    <col min="1029" max="1273" width="9" style="31"/>
    <col min="1274" max="1274" width="46.33203125" style="31" customWidth="1"/>
    <col min="1275" max="1275" width="17.109375" style="31" customWidth="1"/>
    <col min="1276" max="1276" width="17" style="31" customWidth="1"/>
    <col min="1277" max="1277" width="16.44140625" style="31" customWidth="1"/>
    <col min="1278" max="1279" width="9" style="31"/>
    <col min="1280" max="1280" width="15.6640625" style="31" customWidth="1"/>
    <col min="1281" max="1281" width="9" style="31"/>
    <col min="1282" max="1284" width="13.44140625" style="31" bestFit="1" customWidth="1"/>
    <col min="1285" max="1529" width="9" style="31"/>
    <col min="1530" max="1530" width="46.33203125" style="31" customWidth="1"/>
    <col min="1531" max="1531" width="17.109375" style="31" customWidth="1"/>
    <col min="1532" max="1532" width="17" style="31" customWidth="1"/>
    <col min="1533" max="1533" width="16.44140625" style="31" customWidth="1"/>
    <col min="1534" max="1535" width="9" style="31"/>
    <col min="1536" max="1536" width="15.6640625" style="31" customWidth="1"/>
    <col min="1537" max="1537" width="9" style="31"/>
    <col min="1538" max="1540" width="13.44140625" style="31" bestFit="1" customWidth="1"/>
    <col min="1541" max="1785" width="9" style="31"/>
    <col min="1786" max="1786" width="46.33203125" style="31" customWidth="1"/>
    <col min="1787" max="1787" width="17.109375" style="31" customWidth="1"/>
    <col min="1788" max="1788" width="17" style="31" customWidth="1"/>
    <col min="1789" max="1789" width="16.44140625" style="31" customWidth="1"/>
    <col min="1790" max="1791" width="9" style="31"/>
    <col min="1792" max="1792" width="15.6640625" style="31" customWidth="1"/>
    <col min="1793" max="1793" width="9" style="31"/>
    <col min="1794" max="1796" width="13.44140625" style="31" bestFit="1" customWidth="1"/>
    <col min="1797" max="2041" width="9" style="31"/>
    <col min="2042" max="2042" width="46.33203125" style="31" customWidth="1"/>
    <col min="2043" max="2043" width="17.109375" style="31" customWidth="1"/>
    <col min="2044" max="2044" width="17" style="31" customWidth="1"/>
    <col min="2045" max="2045" width="16.44140625" style="31" customWidth="1"/>
    <col min="2046" max="2047" width="9" style="31"/>
    <col min="2048" max="2048" width="15.6640625" style="31" customWidth="1"/>
    <col min="2049" max="2049" width="9" style="31"/>
    <col min="2050" max="2052" width="13.44140625" style="31" bestFit="1" customWidth="1"/>
    <col min="2053" max="2297" width="9" style="31"/>
    <col min="2298" max="2298" width="46.33203125" style="31" customWidth="1"/>
    <col min="2299" max="2299" width="17.109375" style="31" customWidth="1"/>
    <col min="2300" max="2300" width="17" style="31" customWidth="1"/>
    <col min="2301" max="2301" width="16.44140625" style="31" customWidth="1"/>
    <col min="2302" max="2303" width="9" style="31"/>
    <col min="2304" max="2304" width="15.6640625" style="31" customWidth="1"/>
    <col min="2305" max="2305" width="9" style="31"/>
    <col min="2306" max="2308" width="13.44140625" style="31" bestFit="1" customWidth="1"/>
    <col min="2309" max="2553" width="9" style="31"/>
    <col min="2554" max="2554" width="46.33203125" style="31" customWidth="1"/>
    <col min="2555" max="2555" width="17.109375" style="31" customWidth="1"/>
    <col min="2556" max="2556" width="17" style="31" customWidth="1"/>
    <col min="2557" max="2557" width="16.44140625" style="31" customWidth="1"/>
    <col min="2558" max="2559" width="9" style="31"/>
    <col min="2560" max="2560" width="15.6640625" style="31" customWidth="1"/>
    <col min="2561" max="2561" width="9" style="31"/>
    <col min="2562" max="2564" width="13.44140625" style="31" bestFit="1" customWidth="1"/>
    <col min="2565" max="2809" width="9" style="31"/>
    <col min="2810" max="2810" width="46.33203125" style="31" customWidth="1"/>
    <col min="2811" max="2811" width="17.109375" style="31" customWidth="1"/>
    <col min="2812" max="2812" width="17" style="31" customWidth="1"/>
    <col min="2813" max="2813" width="16.44140625" style="31" customWidth="1"/>
    <col min="2814" max="2815" width="9" style="31"/>
    <col min="2816" max="2816" width="15.6640625" style="31" customWidth="1"/>
    <col min="2817" max="2817" width="9" style="31"/>
    <col min="2818" max="2820" width="13.44140625" style="31" bestFit="1" customWidth="1"/>
    <col min="2821" max="3065" width="9" style="31"/>
    <col min="3066" max="3066" width="46.33203125" style="31" customWidth="1"/>
    <col min="3067" max="3067" width="17.109375" style="31" customWidth="1"/>
    <col min="3068" max="3068" width="17" style="31" customWidth="1"/>
    <col min="3069" max="3069" width="16.44140625" style="31" customWidth="1"/>
    <col min="3070" max="3071" width="9" style="31"/>
    <col min="3072" max="3072" width="15.6640625" style="31" customWidth="1"/>
    <col min="3073" max="3073" width="9" style="31"/>
    <col min="3074" max="3076" width="13.44140625" style="31" bestFit="1" customWidth="1"/>
    <col min="3077" max="3321" width="9" style="31"/>
    <col min="3322" max="3322" width="46.33203125" style="31" customWidth="1"/>
    <col min="3323" max="3323" width="17.109375" style="31" customWidth="1"/>
    <col min="3324" max="3324" width="17" style="31" customWidth="1"/>
    <col min="3325" max="3325" width="16.44140625" style="31" customWidth="1"/>
    <col min="3326" max="3327" width="9" style="31"/>
    <col min="3328" max="3328" width="15.6640625" style="31" customWidth="1"/>
    <col min="3329" max="3329" width="9" style="31"/>
    <col min="3330" max="3332" width="13.44140625" style="31" bestFit="1" customWidth="1"/>
    <col min="3333" max="3577" width="9" style="31"/>
    <col min="3578" max="3578" width="46.33203125" style="31" customWidth="1"/>
    <col min="3579" max="3579" width="17.109375" style="31" customWidth="1"/>
    <col min="3580" max="3580" width="17" style="31" customWidth="1"/>
    <col min="3581" max="3581" width="16.44140625" style="31" customWidth="1"/>
    <col min="3582" max="3583" width="9" style="31"/>
    <col min="3584" max="3584" width="15.6640625" style="31" customWidth="1"/>
    <col min="3585" max="3585" width="9" style="31"/>
    <col min="3586" max="3588" width="13.44140625" style="31" bestFit="1" customWidth="1"/>
    <col min="3589" max="3833" width="9" style="31"/>
    <col min="3834" max="3834" width="46.33203125" style="31" customWidth="1"/>
    <col min="3835" max="3835" width="17.109375" style="31" customWidth="1"/>
    <col min="3836" max="3836" width="17" style="31" customWidth="1"/>
    <col min="3837" max="3837" width="16.44140625" style="31" customWidth="1"/>
    <col min="3838" max="3839" width="9" style="31"/>
    <col min="3840" max="3840" width="15.6640625" style="31" customWidth="1"/>
    <col min="3841" max="3841" width="9" style="31"/>
    <col min="3842" max="3844" width="13.44140625" style="31" bestFit="1" customWidth="1"/>
    <col min="3845" max="4089" width="9" style="31"/>
    <col min="4090" max="4090" width="46.33203125" style="31" customWidth="1"/>
    <col min="4091" max="4091" width="17.109375" style="31" customWidth="1"/>
    <col min="4092" max="4092" width="17" style="31" customWidth="1"/>
    <col min="4093" max="4093" width="16.44140625" style="31" customWidth="1"/>
    <col min="4094" max="4095" width="9" style="31"/>
    <col min="4096" max="4096" width="15.6640625" style="31" customWidth="1"/>
    <col min="4097" max="4097" width="9" style="31"/>
    <col min="4098" max="4100" width="13.44140625" style="31" bestFit="1" customWidth="1"/>
    <col min="4101" max="4345" width="9" style="31"/>
    <col min="4346" max="4346" width="46.33203125" style="31" customWidth="1"/>
    <col min="4347" max="4347" width="17.109375" style="31" customWidth="1"/>
    <col min="4348" max="4348" width="17" style="31" customWidth="1"/>
    <col min="4349" max="4349" width="16.44140625" style="31" customWidth="1"/>
    <col min="4350" max="4351" width="9" style="31"/>
    <col min="4352" max="4352" width="15.6640625" style="31" customWidth="1"/>
    <col min="4353" max="4353" width="9" style="31"/>
    <col min="4354" max="4356" width="13.44140625" style="31" bestFit="1" customWidth="1"/>
    <col min="4357" max="4601" width="9" style="31"/>
    <col min="4602" max="4602" width="46.33203125" style="31" customWidth="1"/>
    <col min="4603" max="4603" width="17.109375" style="31" customWidth="1"/>
    <col min="4604" max="4604" width="17" style="31" customWidth="1"/>
    <col min="4605" max="4605" width="16.44140625" style="31" customWidth="1"/>
    <col min="4606" max="4607" width="9" style="31"/>
    <col min="4608" max="4608" width="15.6640625" style="31" customWidth="1"/>
    <col min="4609" max="4609" width="9" style="31"/>
    <col min="4610" max="4612" width="13.44140625" style="31" bestFit="1" customWidth="1"/>
    <col min="4613" max="4857" width="9" style="31"/>
    <col min="4858" max="4858" width="46.33203125" style="31" customWidth="1"/>
    <col min="4859" max="4859" width="17.109375" style="31" customWidth="1"/>
    <col min="4860" max="4860" width="17" style="31" customWidth="1"/>
    <col min="4861" max="4861" width="16.44140625" style="31" customWidth="1"/>
    <col min="4862" max="4863" width="9" style="31"/>
    <col min="4864" max="4864" width="15.6640625" style="31" customWidth="1"/>
    <col min="4865" max="4865" width="9" style="31"/>
    <col min="4866" max="4868" width="13.44140625" style="31" bestFit="1" customWidth="1"/>
    <col min="4869" max="5113" width="9" style="31"/>
    <col min="5114" max="5114" width="46.33203125" style="31" customWidth="1"/>
    <col min="5115" max="5115" width="17.109375" style="31" customWidth="1"/>
    <col min="5116" max="5116" width="17" style="31" customWidth="1"/>
    <col min="5117" max="5117" width="16.44140625" style="31" customWidth="1"/>
    <col min="5118" max="5119" width="9" style="31"/>
    <col min="5120" max="5120" width="15.6640625" style="31" customWidth="1"/>
    <col min="5121" max="5121" width="9" style="31"/>
    <col min="5122" max="5124" width="13.44140625" style="31" bestFit="1" customWidth="1"/>
    <col min="5125" max="5369" width="9" style="31"/>
    <col min="5370" max="5370" width="46.33203125" style="31" customWidth="1"/>
    <col min="5371" max="5371" width="17.109375" style="31" customWidth="1"/>
    <col min="5372" max="5372" width="17" style="31" customWidth="1"/>
    <col min="5373" max="5373" width="16.44140625" style="31" customWidth="1"/>
    <col min="5374" max="5375" width="9" style="31"/>
    <col min="5376" max="5376" width="15.6640625" style="31" customWidth="1"/>
    <col min="5377" max="5377" width="9" style="31"/>
    <col min="5378" max="5380" width="13.44140625" style="31" bestFit="1" customWidth="1"/>
    <col min="5381" max="5625" width="9" style="31"/>
    <col min="5626" max="5626" width="46.33203125" style="31" customWidth="1"/>
    <col min="5627" max="5627" width="17.109375" style="31" customWidth="1"/>
    <col min="5628" max="5628" width="17" style="31" customWidth="1"/>
    <col min="5629" max="5629" width="16.44140625" style="31" customWidth="1"/>
    <col min="5630" max="5631" width="9" style="31"/>
    <col min="5632" max="5632" width="15.6640625" style="31" customWidth="1"/>
    <col min="5633" max="5633" width="9" style="31"/>
    <col min="5634" max="5636" width="13.44140625" style="31" bestFit="1" customWidth="1"/>
    <col min="5637" max="5881" width="9" style="31"/>
    <col min="5882" max="5882" width="46.33203125" style="31" customWidth="1"/>
    <col min="5883" max="5883" width="17.109375" style="31" customWidth="1"/>
    <col min="5884" max="5884" width="17" style="31" customWidth="1"/>
    <col min="5885" max="5885" width="16.44140625" style="31" customWidth="1"/>
    <col min="5886" max="5887" width="9" style="31"/>
    <col min="5888" max="5888" width="15.6640625" style="31" customWidth="1"/>
    <col min="5889" max="5889" width="9" style="31"/>
    <col min="5890" max="5892" width="13.44140625" style="31" bestFit="1" customWidth="1"/>
    <col min="5893" max="6137" width="9" style="31"/>
    <col min="6138" max="6138" width="46.33203125" style="31" customWidth="1"/>
    <col min="6139" max="6139" width="17.109375" style="31" customWidth="1"/>
    <col min="6140" max="6140" width="17" style="31" customWidth="1"/>
    <col min="6141" max="6141" width="16.44140625" style="31" customWidth="1"/>
    <col min="6142" max="6143" width="9" style="31"/>
    <col min="6144" max="6144" width="15.6640625" style="31" customWidth="1"/>
    <col min="6145" max="6145" width="9" style="31"/>
    <col min="6146" max="6148" width="13.44140625" style="31" bestFit="1" customWidth="1"/>
    <col min="6149" max="6393" width="9" style="31"/>
    <col min="6394" max="6394" width="46.33203125" style="31" customWidth="1"/>
    <col min="6395" max="6395" width="17.109375" style="31" customWidth="1"/>
    <col min="6396" max="6396" width="17" style="31" customWidth="1"/>
    <col min="6397" max="6397" width="16.44140625" style="31" customWidth="1"/>
    <col min="6398" max="6399" width="9" style="31"/>
    <col min="6400" max="6400" width="15.6640625" style="31" customWidth="1"/>
    <col min="6401" max="6401" width="9" style="31"/>
    <col min="6402" max="6404" width="13.44140625" style="31" bestFit="1" customWidth="1"/>
    <col min="6405" max="6649" width="9" style="31"/>
    <col min="6650" max="6650" width="46.33203125" style="31" customWidth="1"/>
    <col min="6651" max="6651" width="17.109375" style="31" customWidth="1"/>
    <col min="6652" max="6652" width="17" style="31" customWidth="1"/>
    <col min="6653" max="6653" width="16.44140625" style="31" customWidth="1"/>
    <col min="6654" max="6655" width="9" style="31"/>
    <col min="6656" max="6656" width="15.6640625" style="31" customWidth="1"/>
    <col min="6657" max="6657" width="9" style="31"/>
    <col min="6658" max="6660" width="13.44140625" style="31" bestFit="1" customWidth="1"/>
    <col min="6661" max="6905" width="9" style="31"/>
    <col min="6906" max="6906" width="46.33203125" style="31" customWidth="1"/>
    <col min="6907" max="6907" width="17.109375" style="31" customWidth="1"/>
    <col min="6908" max="6908" width="17" style="31" customWidth="1"/>
    <col min="6909" max="6909" width="16.44140625" style="31" customWidth="1"/>
    <col min="6910" max="6911" width="9" style="31"/>
    <col min="6912" max="6912" width="15.6640625" style="31" customWidth="1"/>
    <col min="6913" max="6913" width="9" style="31"/>
    <col min="6914" max="6916" width="13.44140625" style="31" bestFit="1" customWidth="1"/>
    <col min="6917" max="7161" width="9" style="31"/>
    <col min="7162" max="7162" width="46.33203125" style="31" customWidth="1"/>
    <col min="7163" max="7163" width="17.109375" style="31" customWidth="1"/>
    <col min="7164" max="7164" width="17" style="31" customWidth="1"/>
    <col min="7165" max="7165" width="16.44140625" style="31" customWidth="1"/>
    <col min="7166" max="7167" width="9" style="31"/>
    <col min="7168" max="7168" width="15.6640625" style="31" customWidth="1"/>
    <col min="7169" max="7169" width="9" style="31"/>
    <col min="7170" max="7172" width="13.44140625" style="31" bestFit="1" customWidth="1"/>
    <col min="7173" max="7417" width="9" style="31"/>
    <col min="7418" max="7418" width="46.33203125" style="31" customWidth="1"/>
    <col min="7419" max="7419" width="17.109375" style="31" customWidth="1"/>
    <col min="7420" max="7420" width="17" style="31" customWidth="1"/>
    <col min="7421" max="7421" width="16.44140625" style="31" customWidth="1"/>
    <col min="7422" max="7423" width="9" style="31"/>
    <col min="7424" max="7424" width="15.6640625" style="31" customWidth="1"/>
    <col min="7425" max="7425" width="9" style="31"/>
    <col min="7426" max="7428" width="13.44140625" style="31" bestFit="1" customWidth="1"/>
    <col min="7429" max="7673" width="9" style="31"/>
    <col min="7674" max="7674" width="46.33203125" style="31" customWidth="1"/>
    <col min="7675" max="7675" width="17.109375" style="31" customWidth="1"/>
    <col min="7676" max="7676" width="17" style="31" customWidth="1"/>
    <col min="7677" max="7677" width="16.44140625" style="31" customWidth="1"/>
    <col min="7678" max="7679" width="9" style="31"/>
    <col min="7680" max="7680" width="15.6640625" style="31" customWidth="1"/>
    <col min="7681" max="7681" width="9" style="31"/>
    <col min="7682" max="7684" width="13.44140625" style="31" bestFit="1" customWidth="1"/>
    <col min="7685" max="7929" width="9" style="31"/>
    <col min="7930" max="7930" width="46.33203125" style="31" customWidth="1"/>
    <col min="7931" max="7931" width="17.109375" style="31" customWidth="1"/>
    <col min="7932" max="7932" width="17" style="31" customWidth="1"/>
    <col min="7933" max="7933" width="16.44140625" style="31" customWidth="1"/>
    <col min="7934" max="7935" width="9" style="31"/>
    <col min="7936" max="7936" width="15.6640625" style="31" customWidth="1"/>
    <col min="7937" max="7937" width="9" style="31"/>
    <col min="7938" max="7940" width="13.44140625" style="31" bestFit="1" customWidth="1"/>
    <col min="7941" max="8185" width="9" style="31"/>
    <col min="8186" max="8186" width="46.33203125" style="31" customWidth="1"/>
    <col min="8187" max="8187" width="17.109375" style="31" customWidth="1"/>
    <col min="8188" max="8188" width="17" style="31" customWidth="1"/>
    <col min="8189" max="8189" width="16.44140625" style="31" customWidth="1"/>
    <col min="8190" max="8191" width="9" style="31"/>
    <col min="8192" max="8192" width="15.6640625" style="31" customWidth="1"/>
    <col min="8193" max="8193" width="9" style="31"/>
    <col min="8194" max="8196" width="13.44140625" style="31" bestFit="1" customWidth="1"/>
    <col min="8197" max="8441" width="9" style="31"/>
    <col min="8442" max="8442" width="46.33203125" style="31" customWidth="1"/>
    <col min="8443" max="8443" width="17.109375" style="31" customWidth="1"/>
    <col min="8444" max="8444" width="17" style="31" customWidth="1"/>
    <col min="8445" max="8445" width="16.44140625" style="31" customWidth="1"/>
    <col min="8446" max="8447" width="9" style="31"/>
    <col min="8448" max="8448" width="15.6640625" style="31" customWidth="1"/>
    <col min="8449" max="8449" width="9" style="31"/>
    <col min="8450" max="8452" width="13.44140625" style="31" bestFit="1" customWidth="1"/>
    <col min="8453" max="8697" width="9" style="31"/>
    <col min="8698" max="8698" width="46.33203125" style="31" customWidth="1"/>
    <col min="8699" max="8699" width="17.109375" style="31" customWidth="1"/>
    <col min="8700" max="8700" width="17" style="31" customWidth="1"/>
    <col min="8701" max="8701" width="16.44140625" style="31" customWidth="1"/>
    <col min="8702" max="8703" width="9" style="31"/>
    <col min="8704" max="8704" width="15.6640625" style="31" customWidth="1"/>
    <col min="8705" max="8705" width="9" style="31"/>
    <col min="8706" max="8708" width="13.44140625" style="31" bestFit="1" customWidth="1"/>
    <col min="8709" max="8953" width="9" style="31"/>
    <col min="8954" max="8954" width="46.33203125" style="31" customWidth="1"/>
    <col min="8955" max="8955" width="17.109375" style="31" customWidth="1"/>
    <col min="8956" max="8956" width="17" style="31" customWidth="1"/>
    <col min="8957" max="8957" width="16.44140625" style="31" customWidth="1"/>
    <col min="8958" max="8959" width="9" style="31"/>
    <col min="8960" max="8960" width="15.6640625" style="31" customWidth="1"/>
    <col min="8961" max="8961" width="9" style="31"/>
    <col min="8962" max="8964" width="13.44140625" style="31" bestFit="1" customWidth="1"/>
    <col min="8965" max="9209" width="9" style="31"/>
    <col min="9210" max="9210" width="46.33203125" style="31" customWidth="1"/>
    <col min="9211" max="9211" width="17.109375" style="31" customWidth="1"/>
    <col min="9212" max="9212" width="17" style="31" customWidth="1"/>
    <col min="9213" max="9213" width="16.44140625" style="31" customWidth="1"/>
    <col min="9214" max="9215" width="9" style="31"/>
    <col min="9216" max="9216" width="15.6640625" style="31" customWidth="1"/>
    <col min="9217" max="9217" width="9" style="31"/>
    <col min="9218" max="9220" width="13.44140625" style="31" bestFit="1" customWidth="1"/>
    <col min="9221" max="9465" width="9" style="31"/>
    <col min="9466" max="9466" width="46.33203125" style="31" customWidth="1"/>
    <col min="9467" max="9467" width="17.109375" style="31" customWidth="1"/>
    <col min="9468" max="9468" width="17" style="31" customWidth="1"/>
    <col min="9469" max="9469" width="16.44140625" style="31" customWidth="1"/>
    <col min="9470" max="9471" width="9" style="31"/>
    <col min="9472" max="9472" width="15.6640625" style="31" customWidth="1"/>
    <col min="9473" max="9473" width="9" style="31"/>
    <col min="9474" max="9476" width="13.44140625" style="31" bestFit="1" customWidth="1"/>
    <col min="9477" max="9721" width="9" style="31"/>
    <col min="9722" max="9722" width="46.33203125" style="31" customWidth="1"/>
    <col min="9723" max="9723" width="17.109375" style="31" customWidth="1"/>
    <col min="9724" max="9724" width="17" style="31" customWidth="1"/>
    <col min="9725" max="9725" width="16.44140625" style="31" customWidth="1"/>
    <col min="9726" max="9727" width="9" style="31"/>
    <col min="9728" max="9728" width="15.6640625" style="31" customWidth="1"/>
    <col min="9729" max="9729" width="9" style="31"/>
    <col min="9730" max="9732" width="13.44140625" style="31" bestFit="1" customWidth="1"/>
    <col min="9733" max="9977" width="9" style="31"/>
    <col min="9978" max="9978" width="46.33203125" style="31" customWidth="1"/>
    <col min="9979" max="9979" width="17.109375" style="31" customWidth="1"/>
    <col min="9980" max="9980" width="17" style="31" customWidth="1"/>
    <col min="9981" max="9981" width="16.44140625" style="31" customWidth="1"/>
    <col min="9982" max="9983" width="9" style="31"/>
    <col min="9984" max="9984" width="15.6640625" style="31" customWidth="1"/>
    <col min="9985" max="9985" width="9" style="31"/>
    <col min="9986" max="9988" width="13.44140625" style="31" bestFit="1" customWidth="1"/>
    <col min="9989" max="10233" width="9" style="31"/>
    <col min="10234" max="10234" width="46.33203125" style="31" customWidth="1"/>
    <col min="10235" max="10235" width="17.109375" style="31" customWidth="1"/>
    <col min="10236" max="10236" width="17" style="31" customWidth="1"/>
    <col min="10237" max="10237" width="16.44140625" style="31" customWidth="1"/>
    <col min="10238" max="10239" width="9" style="31"/>
    <col min="10240" max="10240" width="15.6640625" style="31" customWidth="1"/>
    <col min="10241" max="10241" width="9" style="31"/>
    <col min="10242" max="10244" width="13.44140625" style="31" bestFit="1" customWidth="1"/>
    <col min="10245" max="10489" width="9" style="31"/>
    <col min="10490" max="10490" width="46.33203125" style="31" customWidth="1"/>
    <col min="10491" max="10491" width="17.109375" style="31" customWidth="1"/>
    <col min="10492" max="10492" width="17" style="31" customWidth="1"/>
    <col min="10493" max="10493" width="16.44140625" style="31" customWidth="1"/>
    <col min="10494" max="10495" width="9" style="31"/>
    <col min="10496" max="10496" width="15.6640625" style="31" customWidth="1"/>
    <col min="10497" max="10497" width="9" style="31"/>
    <col min="10498" max="10500" width="13.44140625" style="31" bestFit="1" customWidth="1"/>
    <col min="10501" max="10745" width="9" style="31"/>
    <col min="10746" max="10746" width="46.33203125" style="31" customWidth="1"/>
    <col min="10747" max="10747" width="17.109375" style="31" customWidth="1"/>
    <col min="10748" max="10748" width="17" style="31" customWidth="1"/>
    <col min="10749" max="10749" width="16.44140625" style="31" customWidth="1"/>
    <col min="10750" max="10751" width="9" style="31"/>
    <col min="10752" max="10752" width="15.6640625" style="31" customWidth="1"/>
    <col min="10753" max="10753" width="9" style="31"/>
    <col min="10754" max="10756" width="13.44140625" style="31" bestFit="1" customWidth="1"/>
    <col min="10757" max="11001" width="9" style="31"/>
    <col min="11002" max="11002" width="46.33203125" style="31" customWidth="1"/>
    <col min="11003" max="11003" width="17.109375" style="31" customWidth="1"/>
    <col min="11004" max="11004" width="17" style="31" customWidth="1"/>
    <col min="11005" max="11005" width="16.44140625" style="31" customWidth="1"/>
    <col min="11006" max="11007" width="9" style="31"/>
    <col min="11008" max="11008" width="15.6640625" style="31" customWidth="1"/>
    <col min="11009" max="11009" width="9" style="31"/>
    <col min="11010" max="11012" width="13.44140625" style="31" bestFit="1" customWidth="1"/>
    <col min="11013" max="11257" width="9" style="31"/>
    <col min="11258" max="11258" width="46.33203125" style="31" customWidth="1"/>
    <col min="11259" max="11259" width="17.109375" style="31" customWidth="1"/>
    <col min="11260" max="11260" width="17" style="31" customWidth="1"/>
    <col min="11261" max="11261" width="16.44140625" style="31" customWidth="1"/>
    <col min="11262" max="11263" width="9" style="31"/>
    <col min="11264" max="11264" width="15.6640625" style="31" customWidth="1"/>
    <col min="11265" max="11265" width="9" style="31"/>
    <col min="11266" max="11268" width="13.44140625" style="31" bestFit="1" customWidth="1"/>
    <col min="11269" max="11513" width="9" style="31"/>
    <col min="11514" max="11514" width="46.33203125" style="31" customWidth="1"/>
    <col min="11515" max="11515" width="17.109375" style="31" customWidth="1"/>
    <col min="11516" max="11516" width="17" style="31" customWidth="1"/>
    <col min="11517" max="11517" width="16.44140625" style="31" customWidth="1"/>
    <col min="11518" max="11519" width="9" style="31"/>
    <col min="11520" max="11520" width="15.6640625" style="31" customWidth="1"/>
    <col min="11521" max="11521" width="9" style="31"/>
    <col min="11522" max="11524" width="13.44140625" style="31" bestFit="1" customWidth="1"/>
    <col min="11525" max="11769" width="9" style="31"/>
    <col min="11770" max="11770" width="46.33203125" style="31" customWidth="1"/>
    <col min="11771" max="11771" width="17.109375" style="31" customWidth="1"/>
    <col min="11772" max="11772" width="17" style="31" customWidth="1"/>
    <col min="11773" max="11773" width="16.44140625" style="31" customWidth="1"/>
    <col min="11774" max="11775" width="9" style="31"/>
    <col min="11776" max="11776" width="15.6640625" style="31" customWidth="1"/>
    <col min="11777" max="11777" width="9" style="31"/>
    <col min="11778" max="11780" width="13.44140625" style="31" bestFit="1" customWidth="1"/>
    <col min="11781" max="12025" width="9" style="31"/>
    <col min="12026" max="12026" width="46.33203125" style="31" customWidth="1"/>
    <col min="12027" max="12027" width="17.109375" style="31" customWidth="1"/>
    <col min="12028" max="12028" width="17" style="31" customWidth="1"/>
    <col min="12029" max="12029" width="16.44140625" style="31" customWidth="1"/>
    <col min="12030" max="12031" width="9" style="31"/>
    <col min="12032" max="12032" width="15.6640625" style="31" customWidth="1"/>
    <col min="12033" max="12033" width="9" style="31"/>
    <col min="12034" max="12036" width="13.44140625" style="31" bestFit="1" customWidth="1"/>
    <col min="12037" max="12281" width="9" style="31"/>
    <col min="12282" max="12282" width="46.33203125" style="31" customWidth="1"/>
    <col min="12283" max="12283" width="17.109375" style="31" customWidth="1"/>
    <col min="12284" max="12284" width="17" style="31" customWidth="1"/>
    <col min="12285" max="12285" width="16.44140625" style="31" customWidth="1"/>
    <col min="12286" max="12287" width="9" style="31"/>
    <col min="12288" max="12288" width="15.6640625" style="31" customWidth="1"/>
    <col min="12289" max="12289" width="9" style="31"/>
    <col min="12290" max="12292" width="13.44140625" style="31" bestFit="1" customWidth="1"/>
    <col min="12293" max="12537" width="9" style="31"/>
    <col min="12538" max="12538" width="46.33203125" style="31" customWidth="1"/>
    <col min="12539" max="12539" width="17.109375" style="31" customWidth="1"/>
    <col min="12540" max="12540" width="17" style="31" customWidth="1"/>
    <col min="12541" max="12541" width="16.44140625" style="31" customWidth="1"/>
    <col min="12542" max="12543" width="9" style="31"/>
    <col min="12544" max="12544" width="15.6640625" style="31" customWidth="1"/>
    <col min="12545" max="12545" width="9" style="31"/>
    <col min="12546" max="12548" width="13.44140625" style="31" bestFit="1" customWidth="1"/>
    <col min="12549" max="12793" width="9" style="31"/>
    <col min="12794" max="12794" width="46.33203125" style="31" customWidth="1"/>
    <col min="12795" max="12795" width="17.109375" style="31" customWidth="1"/>
    <col min="12796" max="12796" width="17" style="31" customWidth="1"/>
    <col min="12797" max="12797" width="16.44140625" style="31" customWidth="1"/>
    <col min="12798" max="12799" width="9" style="31"/>
    <col min="12800" max="12800" width="15.6640625" style="31" customWidth="1"/>
    <col min="12801" max="12801" width="9" style="31"/>
    <col min="12802" max="12804" width="13.44140625" style="31" bestFit="1" customWidth="1"/>
    <col min="12805" max="13049" width="9" style="31"/>
    <col min="13050" max="13050" width="46.33203125" style="31" customWidth="1"/>
    <col min="13051" max="13051" width="17.109375" style="31" customWidth="1"/>
    <col min="13052" max="13052" width="17" style="31" customWidth="1"/>
    <col min="13053" max="13053" width="16.44140625" style="31" customWidth="1"/>
    <col min="13054" max="13055" width="9" style="31"/>
    <col min="13056" max="13056" width="15.6640625" style="31" customWidth="1"/>
    <col min="13057" max="13057" width="9" style="31"/>
    <col min="13058" max="13060" width="13.44140625" style="31" bestFit="1" customWidth="1"/>
    <col min="13061" max="13305" width="9" style="31"/>
    <col min="13306" max="13306" width="46.33203125" style="31" customWidth="1"/>
    <col min="13307" max="13307" width="17.109375" style="31" customWidth="1"/>
    <col min="13308" max="13308" width="17" style="31" customWidth="1"/>
    <col min="13309" max="13309" width="16.44140625" style="31" customWidth="1"/>
    <col min="13310" max="13311" width="9" style="31"/>
    <col min="13312" max="13312" width="15.6640625" style="31" customWidth="1"/>
    <col min="13313" max="13313" width="9" style="31"/>
    <col min="13314" max="13316" width="13.44140625" style="31" bestFit="1" customWidth="1"/>
    <col min="13317" max="13561" width="9" style="31"/>
    <col min="13562" max="13562" width="46.33203125" style="31" customWidth="1"/>
    <col min="13563" max="13563" width="17.109375" style="31" customWidth="1"/>
    <col min="13564" max="13564" width="17" style="31" customWidth="1"/>
    <col min="13565" max="13565" width="16.44140625" style="31" customWidth="1"/>
    <col min="13566" max="13567" width="9" style="31"/>
    <col min="13568" max="13568" width="15.6640625" style="31" customWidth="1"/>
    <col min="13569" max="13569" width="9" style="31"/>
    <col min="13570" max="13572" width="13.44140625" style="31" bestFit="1" customWidth="1"/>
    <col min="13573" max="13817" width="9" style="31"/>
    <col min="13818" max="13818" width="46.33203125" style="31" customWidth="1"/>
    <col min="13819" max="13819" width="17.109375" style="31" customWidth="1"/>
    <col min="13820" max="13820" width="17" style="31" customWidth="1"/>
    <col min="13821" max="13821" width="16.44140625" style="31" customWidth="1"/>
    <col min="13822" max="13823" width="9" style="31"/>
    <col min="13824" max="13824" width="15.6640625" style="31" customWidth="1"/>
    <col min="13825" max="13825" width="9" style="31"/>
    <col min="13826" max="13828" width="13.44140625" style="31" bestFit="1" customWidth="1"/>
    <col min="13829" max="14073" width="9" style="31"/>
    <col min="14074" max="14074" width="46.33203125" style="31" customWidth="1"/>
    <col min="14075" max="14075" width="17.109375" style="31" customWidth="1"/>
    <col min="14076" max="14076" width="17" style="31" customWidth="1"/>
    <col min="14077" max="14077" width="16.44140625" style="31" customWidth="1"/>
    <col min="14078" max="14079" width="9" style="31"/>
    <col min="14080" max="14080" width="15.6640625" style="31" customWidth="1"/>
    <col min="14081" max="14081" width="9" style="31"/>
    <col min="14082" max="14084" width="13.44140625" style="31" bestFit="1" customWidth="1"/>
    <col min="14085" max="14329" width="9" style="31"/>
    <col min="14330" max="14330" width="46.33203125" style="31" customWidth="1"/>
    <col min="14331" max="14331" width="17.109375" style="31" customWidth="1"/>
    <col min="14332" max="14332" width="17" style="31" customWidth="1"/>
    <col min="14333" max="14333" width="16.44140625" style="31" customWidth="1"/>
    <col min="14334" max="14335" width="9" style="31"/>
    <col min="14336" max="14336" width="15.6640625" style="31" customWidth="1"/>
    <col min="14337" max="14337" width="9" style="31"/>
    <col min="14338" max="14340" width="13.44140625" style="31" bestFit="1" customWidth="1"/>
    <col min="14341" max="14585" width="9" style="31"/>
    <col min="14586" max="14586" width="46.33203125" style="31" customWidth="1"/>
    <col min="14587" max="14587" width="17.109375" style="31" customWidth="1"/>
    <col min="14588" max="14588" width="17" style="31" customWidth="1"/>
    <col min="14589" max="14589" width="16.44140625" style="31" customWidth="1"/>
    <col min="14590" max="14591" width="9" style="31"/>
    <col min="14592" max="14592" width="15.6640625" style="31" customWidth="1"/>
    <col min="14593" max="14593" width="9" style="31"/>
    <col min="14594" max="14596" width="13.44140625" style="31" bestFit="1" customWidth="1"/>
    <col min="14597" max="14841" width="9" style="31"/>
    <col min="14842" max="14842" width="46.33203125" style="31" customWidth="1"/>
    <col min="14843" max="14843" width="17.109375" style="31" customWidth="1"/>
    <col min="14844" max="14844" width="17" style="31" customWidth="1"/>
    <col min="14845" max="14845" width="16.44140625" style="31" customWidth="1"/>
    <col min="14846" max="14847" width="9" style="31"/>
    <col min="14848" max="14848" width="15.6640625" style="31" customWidth="1"/>
    <col min="14849" max="14849" width="9" style="31"/>
    <col min="14850" max="14852" width="13.44140625" style="31" bestFit="1" customWidth="1"/>
    <col min="14853" max="15097" width="9" style="31"/>
    <col min="15098" max="15098" width="46.33203125" style="31" customWidth="1"/>
    <col min="15099" max="15099" width="17.109375" style="31" customWidth="1"/>
    <col min="15100" max="15100" width="17" style="31" customWidth="1"/>
    <col min="15101" max="15101" width="16.44140625" style="31" customWidth="1"/>
    <col min="15102" max="15103" width="9" style="31"/>
    <col min="15104" max="15104" width="15.6640625" style="31" customWidth="1"/>
    <col min="15105" max="15105" width="9" style="31"/>
    <col min="15106" max="15108" width="13.44140625" style="31" bestFit="1" customWidth="1"/>
    <col min="15109" max="15353" width="9" style="31"/>
    <col min="15354" max="15354" width="46.33203125" style="31" customWidth="1"/>
    <col min="15355" max="15355" width="17.109375" style="31" customWidth="1"/>
    <col min="15356" max="15356" width="17" style="31" customWidth="1"/>
    <col min="15357" max="15357" width="16.44140625" style="31" customWidth="1"/>
    <col min="15358" max="15359" width="9" style="31"/>
    <col min="15360" max="15360" width="15.6640625" style="31" customWidth="1"/>
    <col min="15361" max="15361" width="9" style="31"/>
    <col min="15362" max="15364" width="13.44140625" style="31" bestFit="1" customWidth="1"/>
    <col min="15365" max="15609" width="9" style="31"/>
    <col min="15610" max="15610" width="46.33203125" style="31" customWidth="1"/>
    <col min="15611" max="15611" width="17.109375" style="31" customWidth="1"/>
    <col min="15612" max="15612" width="17" style="31" customWidth="1"/>
    <col min="15613" max="15613" width="16.44140625" style="31" customWidth="1"/>
    <col min="15614" max="15615" width="9" style="31"/>
    <col min="15616" max="15616" width="15.6640625" style="31" customWidth="1"/>
    <col min="15617" max="15617" width="9" style="31"/>
    <col min="15618" max="15620" width="13.44140625" style="31" bestFit="1" customWidth="1"/>
    <col min="15621" max="15865" width="9" style="31"/>
    <col min="15866" max="15866" width="46.33203125" style="31" customWidth="1"/>
    <col min="15867" max="15867" width="17.109375" style="31" customWidth="1"/>
    <col min="15868" max="15868" width="17" style="31" customWidth="1"/>
    <col min="15869" max="15869" width="16.44140625" style="31" customWidth="1"/>
    <col min="15870" max="15871" width="9" style="31"/>
    <col min="15872" max="15872" width="15.6640625" style="31" customWidth="1"/>
    <col min="15873" max="15873" width="9" style="31"/>
    <col min="15874" max="15876" width="13.44140625" style="31" bestFit="1" customWidth="1"/>
    <col min="15877" max="16121" width="9" style="31"/>
    <col min="16122" max="16122" width="46.33203125" style="31" customWidth="1"/>
    <col min="16123" max="16123" width="17.109375" style="31" customWidth="1"/>
    <col min="16124" max="16124" width="17" style="31" customWidth="1"/>
    <col min="16125" max="16125" width="16.44140625" style="31" customWidth="1"/>
    <col min="16126" max="16127" width="9" style="31"/>
    <col min="16128" max="16128" width="15.6640625" style="31" customWidth="1"/>
    <col min="16129" max="16129" width="9" style="31"/>
    <col min="16130" max="16132" width="13.44140625" style="31" bestFit="1" customWidth="1"/>
    <col min="16133" max="16384" width="9" style="31"/>
  </cols>
  <sheetData>
    <row r="1" spans="1:4" ht="102" customHeight="1" x14ac:dyDescent="0.35">
      <c r="A1" s="55" t="s">
        <v>155</v>
      </c>
      <c r="B1" s="55"/>
      <c r="C1" s="55"/>
      <c r="D1" s="55"/>
    </row>
    <row r="2" spans="1:4" ht="15.6" customHeight="1" x14ac:dyDescent="0.35">
      <c r="D2" s="9" t="s">
        <v>0</v>
      </c>
    </row>
    <row r="3" spans="1:4" ht="40.200000000000003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8" customHeight="1" x14ac:dyDescent="0.35">
      <c r="A4" s="11" t="s">
        <v>5</v>
      </c>
      <c r="B4" s="12">
        <v>56462810</v>
      </c>
      <c r="C4" s="12">
        <v>52658586.229999997</v>
      </c>
      <c r="D4" s="35">
        <f>C4/B4*100</f>
        <v>93.262425709949611</v>
      </c>
    </row>
    <row r="5" spans="1:4" ht="18" customHeight="1" x14ac:dyDescent="0.35">
      <c r="A5" s="11" t="s">
        <v>6</v>
      </c>
      <c r="B5" s="12">
        <v>6852990</v>
      </c>
      <c r="C5" s="12">
        <v>6640588.2999999998</v>
      </c>
      <c r="D5" s="35">
        <f t="shared" ref="D5:D35" si="0">C5/B5*100</f>
        <v>96.900598133077679</v>
      </c>
    </row>
    <row r="6" spans="1:4" ht="18" customHeight="1" x14ac:dyDescent="0.35">
      <c r="A6" s="11" t="s">
        <v>14</v>
      </c>
      <c r="B6" s="12">
        <v>3671106</v>
      </c>
      <c r="C6" s="12">
        <v>3671106</v>
      </c>
      <c r="D6" s="35">
        <f t="shared" si="0"/>
        <v>100</v>
      </c>
    </row>
    <row r="7" spans="1:4" ht="18" customHeight="1" x14ac:dyDescent="0.35">
      <c r="A7" s="11" t="s">
        <v>23</v>
      </c>
      <c r="B7" s="12">
        <v>1636784</v>
      </c>
      <c r="C7" s="12">
        <v>1636784</v>
      </c>
      <c r="D7" s="35">
        <f t="shared" si="0"/>
        <v>100</v>
      </c>
    </row>
    <row r="8" spans="1:4" ht="18" customHeight="1" x14ac:dyDescent="0.35">
      <c r="A8" s="11" t="s">
        <v>24</v>
      </c>
      <c r="B8" s="12">
        <v>1208929</v>
      </c>
      <c r="C8" s="12">
        <v>1208929</v>
      </c>
      <c r="D8" s="35">
        <f t="shared" si="0"/>
        <v>100</v>
      </c>
    </row>
    <row r="9" spans="1:4" ht="18" customHeight="1" x14ac:dyDescent="0.35">
      <c r="A9" s="11" t="s">
        <v>25</v>
      </c>
      <c r="B9" s="12">
        <v>877622</v>
      </c>
      <c r="C9" s="12">
        <v>848497.06</v>
      </c>
      <c r="D9" s="35">
        <f t="shared" si="0"/>
        <v>96.681379910713275</v>
      </c>
    </row>
    <row r="10" spans="1:4" ht="18" customHeight="1" x14ac:dyDescent="0.35">
      <c r="A10" s="11" t="s">
        <v>26</v>
      </c>
      <c r="B10" s="12">
        <v>5723262</v>
      </c>
      <c r="C10" s="12">
        <v>5723262</v>
      </c>
      <c r="D10" s="35">
        <f t="shared" si="0"/>
        <v>100</v>
      </c>
    </row>
    <row r="11" spans="1:4" ht="18" customHeight="1" x14ac:dyDescent="0.35">
      <c r="A11" s="11" t="s">
        <v>15</v>
      </c>
      <c r="B11" s="12">
        <v>1611399</v>
      </c>
      <c r="C11" s="12">
        <v>1323638.8500000001</v>
      </c>
      <c r="D11" s="35">
        <f t="shared" si="0"/>
        <v>82.142216173647881</v>
      </c>
    </row>
    <row r="12" spans="1:4" ht="18" customHeight="1" x14ac:dyDescent="0.35">
      <c r="A12" s="11" t="s">
        <v>27</v>
      </c>
      <c r="B12" s="12">
        <v>659004</v>
      </c>
      <c r="C12" s="12">
        <v>577539</v>
      </c>
      <c r="D12" s="35">
        <f t="shared" si="0"/>
        <v>87.638163046051304</v>
      </c>
    </row>
    <row r="13" spans="1:4" ht="18" customHeight="1" x14ac:dyDescent="0.35">
      <c r="A13" s="11" t="s">
        <v>28</v>
      </c>
      <c r="B13" s="12">
        <v>958040</v>
      </c>
      <c r="C13" s="12">
        <v>829930.75</v>
      </c>
      <c r="D13" s="35">
        <f t="shared" si="0"/>
        <v>86.627985261575716</v>
      </c>
    </row>
    <row r="14" spans="1:4" ht="18" customHeight="1" x14ac:dyDescent="0.35">
      <c r="A14" s="11" t="s">
        <v>29</v>
      </c>
      <c r="B14" s="12">
        <v>5661244</v>
      </c>
      <c r="C14" s="12">
        <v>4716073.6900000004</v>
      </c>
      <c r="D14" s="35">
        <f t="shared" si="0"/>
        <v>83.304547375099901</v>
      </c>
    </row>
    <row r="15" spans="1:4" ht="18" customHeight="1" x14ac:dyDescent="0.35">
      <c r="A15" s="11" t="s">
        <v>30</v>
      </c>
      <c r="B15" s="12">
        <v>333838</v>
      </c>
      <c r="C15" s="12">
        <v>128400.65</v>
      </c>
      <c r="D15" s="35">
        <f t="shared" si="0"/>
        <v>38.461963587129084</v>
      </c>
    </row>
    <row r="16" spans="1:4" ht="18" customHeight="1" x14ac:dyDescent="0.35">
      <c r="A16" s="11" t="s">
        <v>7</v>
      </c>
      <c r="B16" s="12">
        <v>2310067</v>
      </c>
      <c r="C16" s="12">
        <v>1983296.14</v>
      </c>
      <c r="D16" s="35">
        <f t="shared" si="0"/>
        <v>85.854485605828742</v>
      </c>
    </row>
    <row r="17" spans="1:4" ht="18" customHeight="1" x14ac:dyDescent="0.35">
      <c r="A17" s="11" t="s">
        <v>31</v>
      </c>
      <c r="B17" s="12">
        <v>1320166</v>
      </c>
      <c r="C17" s="12">
        <v>1204176.78</v>
      </c>
      <c r="D17" s="35">
        <f t="shared" si="0"/>
        <v>91.214042779468642</v>
      </c>
    </row>
    <row r="18" spans="1:4" ht="18" customHeight="1" x14ac:dyDescent="0.35">
      <c r="A18" s="11" t="s">
        <v>20</v>
      </c>
      <c r="B18" s="12">
        <v>2406336</v>
      </c>
      <c r="C18" s="12">
        <v>2066929.13</v>
      </c>
      <c r="D18" s="35">
        <f t="shared" si="0"/>
        <v>85.89528353480145</v>
      </c>
    </row>
    <row r="19" spans="1:4" ht="18" customHeight="1" x14ac:dyDescent="0.35">
      <c r="A19" s="11" t="s">
        <v>32</v>
      </c>
      <c r="B19" s="12">
        <v>829191</v>
      </c>
      <c r="C19" s="12">
        <v>829191</v>
      </c>
      <c r="D19" s="35">
        <f t="shared" si="0"/>
        <v>100</v>
      </c>
    </row>
    <row r="20" spans="1:4" ht="18" customHeight="1" x14ac:dyDescent="0.35">
      <c r="A20" s="11" t="s">
        <v>33</v>
      </c>
      <c r="B20" s="12">
        <v>1205936</v>
      </c>
      <c r="C20" s="12">
        <v>1205936</v>
      </c>
      <c r="D20" s="35">
        <f t="shared" si="0"/>
        <v>100</v>
      </c>
    </row>
    <row r="21" spans="1:4" ht="18" customHeight="1" x14ac:dyDescent="0.35">
      <c r="A21" s="11" t="s">
        <v>34</v>
      </c>
      <c r="B21" s="12">
        <v>709807</v>
      </c>
      <c r="C21" s="12">
        <v>690394.3</v>
      </c>
      <c r="D21" s="35">
        <f t="shared" si="0"/>
        <v>97.265073463631666</v>
      </c>
    </row>
    <row r="22" spans="1:4" ht="18" customHeight="1" x14ac:dyDescent="0.35">
      <c r="A22" s="11" t="s">
        <v>35</v>
      </c>
      <c r="B22" s="12">
        <v>943475</v>
      </c>
      <c r="C22" s="12">
        <v>943475</v>
      </c>
      <c r="D22" s="35">
        <f t="shared" si="0"/>
        <v>100</v>
      </c>
    </row>
    <row r="23" spans="1:4" ht="18" customHeight="1" x14ac:dyDescent="0.35">
      <c r="A23" s="11" t="s">
        <v>36</v>
      </c>
      <c r="B23" s="12">
        <v>716389</v>
      </c>
      <c r="C23" s="12">
        <v>623625.46</v>
      </c>
      <c r="D23" s="35">
        <f t="shared" si="0"/>
        <v>87.051233338312002</v>
      </c>
    </row>
    <row r="24" spans="1:4" ht="18" customHeight="1" x14ac:dyDescent="0.35">
      <c r="A24" s="11" t="s">
        <v>16</v>
      </c>
      <c r="B24" s="12">
        <v>903464</v>
      </c>
      <c r="C24" s="12">
        <v>740229.59</v>
      </c>
      <c r="D24" s="35">
        <f t="shared" si="0"/>
        <v>81.932383581415522</v>
      </c>
    </row>
    <row r="25" spans="1:4" ht="18" customHeight="1" x14ac:dyDescent="0.35">
      <c r="A25" s="11" t="s">
        <v>37</v>
      </c>
      <c r="B25" s="12">
        <v>1104854</v>
      </c>
      <c r="C25" s="12">
        <v>992215.03</v>
      </c>
      <c r="D25" s="35">
        <f t="shared" si="0"/>
        <v>89.805081033331106</v>
      </c>
    </row>
    <row r="26" spans="1:4" ht="18" customHeight="1" x14ac:dyDescent="0.35">
      <c r="A26" s="11" t="s">
        <v>38</v>
      </c>
      <c r="B26" s="12">
        <v>1675321</v>
      </c>
      <c r="C26" s="12">
        <v>1594264.72</v>
      </c>
      <c r="D26" s="35">
        <f t="shared" si="0"/>
        <v>95.161746316079117</v>
      </c>
    </row>
    <row r="27" spans="1:4" ht="18" customHeight="1" x14ac:dyDescent="0.35">
      <c r="A27" s="11" t="s">
        <v>18</v>
      </c>
      <c r="B27" s="12">
        <v>3906326</v>
      </c>
      <c r="C27" s="12">
        <v>2575212.31</v>
      </c>
      <c r="D27" s="35">
        <f t="shared" si="0"/>
        <v>65.924152515688661</v>
      </c>
    </row>
    <row r="28" spans="1:4" ht="18" customHeight="1" x14ac:dyDescent="0.35">
      <c r="A28" s="11" t="s">
        <v>39</v>
      </c>
      <c r="B28" s="12">
        <v>209266</v>
      </c>
      <c r="C28" s="12">
        <v>198013.89</v>
      </c>
      <c r="D28" s="35">
        <f t="shared" si="0"/>
        <v>94.623058690852801</v>
      </c>
    </row>
    <row r="29" spans="1:4" ht="18" customHeight="1" x14ac:dyDescent="0.35">
      <c r="A29" s="11" t="s">
        <v>40</v>
      </c>
      <c r="B29" s="12">
        <v>1196924</v>
      </c>
      <c r="C29" s="12">
        <v>1163176.51</v>
      </c>
      <c r="D29" s="35">
        <f t="shared" si="0"/>
        <v>97.180481801684977</v>
      </c>
    </row>
    <row r="30" spans="1:4" ht="18" customHeight="1" x14ac:dyDescent="0.35">
      <c r="A30" s="11" t="s">
        <v>9</v>
      </c>
      <c r="B30" s="12">
        <v>2412568</v>
      </c>
      <c r="C30" s="12">
        <v>2363258.7799999998</v>
      </c>
      <c r="D30" s="35">
        <f t="shared" si="0"/>
        <v>97.956152116748612</v>
      </c>
    </row>
    <row r="31" spans="1:4" ht="18" customHeight="1" x14ac:dyDescent="0.35">
      <c r="A31" s="11" t="s">
        <v>21</v>
      </c>
      <c r="B31" s="12">
        <v>929978</v>
      </c>
      <c r="C31" s="12">
        <v>929978</v>
      </c>
      <c r="D31" s="35">
        <f t="shared" si="0"/>
        <v>100</v>
      </c>
    </row>
    <row r="32" spans="1:4" ht="18" customHeight="1" x14ac:dyDescent="0.35">
      <c r="A32" s="11" t="s">
        <v>41</v>
      </c>
      <c r="B32" s="12">
        <v>2148810</v>
      </c>
      <c r="C32" s="12">
        <v>2148810</v>
      </c>
      <c r="D32" s="35">
        <f t="shared" si="0"/>
        <v>100</v>
      </c>
    </row>
    <row r="33" spans="1:4" ht="18" customHeight="1" x14ac:dyDescent="0.35">
      <c r="A33" s="11" t="s">
        <v>42</v>
      </c>
      <c r="B33" s="12">
        <v>997764</v>
      </c>
      <c r="C33" s="12">
        <v>902292.94</v>
      </c>
      <c r="D33" s="35">
        <f t="shared" si="0"/>
        <v>90.431498831386975</v>
      </c>
    </row>
    <row r="34" spans="1:4" ht="18" customHeight="1" x14ac:dyDescent="0.35">
      <c r="A34" s="11" t="s">
        <v>22</v>
      </c>
      <c r="B34" s="12">
        <v>2330417</v>
      </c>
      <c r="C34" s="12">
        <v>2219755.13</v>
      </c>
      <c r="D34" s="35">
        <f t="shared" si="0"/>
        <v>95.251413373658011</v>
      </c>
    </row>
    <row r="35" spans="1:4" ht="19.05" customHeight="1" x14ac:dyDescent="0.35">
      <c r="A35" s="28" t="s">
        <v>10</v>
      </c>
      <c r="B35" s="29">
        <f t="shared" ref="B35" si="1">SUM(B4:B34)</f>
        <v>113914087</v>
      </c>
      <c r="C35" s="29">
        <f>SUM(C4:C34)</f>
        <v>105337566.23999999</v>
      </c>
      <c r="D35" s="34">
        <f t="shared" si="0"/>
        <v>92.471062196197025</v>
      </c>
    </row>
    <row r="37" spans="1:4" ht="16.8" x14ac:dyDescent="0.3">
      <c r="A37" s="38" t="s">
        <v>108</v>
      </c>
      <c r="B37" s="39"/>
      <c r="C37" s="54" t="s">
        <v>109</v>
      </c>
      <c r="D37" s="54"/>
    </row>
    <row r="38" spans="1:4" ht="13.2" customHeight="1" x14ac:dyDescent="0.3">
      <c r="A38" s="39"/>
      <c r="B38" s="39"/>
      <c r="C38" s="39"/>
      <c r="D38" s="39"/>
    </row>
    <row r="39" spans="1:4" ht="8.4" customHeight="1" x14ac:dyDescent="0.3">
      <c r="A39" s="39"/>
      <c r="B39" s="39"/>
      <c r="C39" s="39"/>
      <c r="D39" s="39"/>
    </row>
    <row r="40" spans="1:4" ht="16.8" x14ac:dyDescent="0.3">
      <c r="A40" s="40" t="s">
        <v>136</v>
      </c>
      <c r="B40" s="39"/>
      <c r="C40" s="39"/>
      <c r="D40" s="39"/>
    </row>
    <row r="41" spans="1:4" ht="16.8" x14ac:dyDescent="0.3">
      <c r="A41" s="40" t="s">
        <v>137</v>
      </c>
      <c r="B41" s="39"/>
      <c r="C41" s="54" t="s">
        <v>138</v>
      </c>
      <c r="D41" s="54"/>
    </row>
  </sheetData>
  <mergeCells count="3">
    <mergeCell ref="A1:D1"/>
    <mergeCell ref="C37:D37"/>
    <mergeCell ref="C41:D41"/>
  </mergeCells>
  <pageMargins left="0.39370078740157483" right="0.39370078740157483" top="0.17" bottom="0.17" header="0.17" footer="0.17"/>
  <pageSetup paperSize="9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34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.109375" style="7" customWidth="1"/>
    <col min="2" max="2" width="18.33203125" style="32" customWidth="1"/>
    <col min="3" max="3" width="18.21875" style="32" customWidth="1"/>
    <col min="4" max="4" width="15.664062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249" width="9" style="31"/>
    <col min="250" max="250" width="35.33203125" style="31" customWidth="1"/>
    <col min="251" max="253" width="18.109375" style="31" customWidth="1"/>
    <col min="254" max="255" width="9" style="31"/>
    <col min="256" max="256" width="14.33203125" style="31" bestFit="1" customWidth="1"/>
    <col min="257" max="257" width="9" style="31"/>
    <col min="258" max="258" width="12.33203125" style="31" bestFit="1" customWidth="1"/>
    <col min="259" max="260" width="15.88671875" style="31" bestFit="1" customWidth="1"/>
    <col min="261" max="505" width="9" style="31"/>
    <col min="506" max="506" width="35.33203125" style="31" customWidth="1"/>
    <col min="507" max="509" width="18.109375" style="31" customWidth="1"/>
    <col min="510" max="511" width="9" style="31"/>
    <col min="512" max="512" width="14.33203125" style="31" bestFit="1" customWidth="1"/>
    <col min="513" max="513" width="9" style="31"/>
    <col min="514" max="514" width="12.33203125" style="31" bestFit="1" customWidth="1"/>
    <col min="515" max="516" width="15.88671875" style="31" bestFit="1" customWidth="1"/>
    <col min="517" max="761" width="9" style="31"/>
    <col min="762" max="762" width="35.33203125" style="31" customWidth="1"/>
    <col min="763" max="765" width="18.109375" style="31" customWidth="1"/>
    <col min="766" max="767" width="9" style="31"/>
    <col min="768" max="768" width="14.33203125" style="31" bestFit="1" customWidth="1"/>
    <col min="769" max="769" width="9" style="31"/>
    <col min="770" max="770" width="12.33203125" style="31" bestFit="1" customWidth="1"/>
    <col min="771" max="772" width="15.88671875" style="31" bestFit="1" customWidth="1"/>
    <col min="773" max="1017" width="9" style="31"/>
    <col min="1018" max="1018" width="35.33203125" style="31" customWidth="1"/>
    <col min="1019" max="1021" width="18.109375" style="31" customWidth="1"/>
    <col min="1022" max="1023" width="9" style="31"/>
    <col min="1024" max="1024" width="14.33203125" style="31" bestFit="1" customWidth="1"/>
    <col min="1025" max="1025" width="9" style="31"/>
    <col min="1026" max="1026" width="12.33203125" style="31" bestFit="1" customWidth="1"/>
    <col min="1027" max="1028" width="15.88671875" style="31" bestFit="1" customWidth="1"/>
    <col min="1029" max="1273" width="9" style="31"/>
    <col min="1274" max="1274" width="35.33203125" style="31" customWidth="1"/>
    <col min="1275" max="1277" width="18.109375" style="31" customWidth="1"/>
    <col min="1278" max="1279" width="9" style="31"/>
    <col min="1280" max="1280" width="14.33203125" style="31" bestFit="1" customWidth="1"/>
    <col min="1281" max="1281" width="9" style="31"/>
    <col min="1282" max="1282" width="12.33203125" style="31" bestFit="1" customWidth="1"/>
    <col min="1283" max="1284" width="15.88671875" style="31" bestFit="1" customWidth="1"/>
    <col min="1285" max="1529" width="9" style="31"/>
    <col min="1530" max="1530" width="35.33203125" style="31" customWidth="1"/>
    <col min="1531" max="1533" width="18.109375" style="31" customWidth="1"/>
    <col min="1534" max="1535" width="9" style="31"/>
    <col min="1536" max="1536" width="14.33203125" style="31" bestFit="1" customWidth="1"/>
    <col min="1537" max="1537" width="9" style="31"/>
    <col min="1538" max="1538" width="12.33203125" style="31" bestFit="1" customWidth="1"/>
    <col min="1539" max="1540" width="15.88671875" style="31" bestFit="1" customWidth="1"/>
    <col min="1541" max="1785" width="9" style="31"/>
    <col min="1786" max="1786" width="35.33203125" style="31" customWidth="1"/>
    <col min="1787" max="1789" width="18.109375" style="31" customWidth="1"/>
    <col min="1790" max="1791" width="9" style="31"/>
    <col min="1792" max="1792" width="14.33203125" style="31" bestFit="1" customWidth="1"/>
    <col min="1793" max="1793" width="9" style="31"/>
    <col min="1794" max="1794" width="12.33203125" style="31" bestFit="1" customWidth="1"/>
    <col min="1795" max="1796" width="15.88671875" style="31" bestFit="1" customWidth="1"/>
    <col min="1797" max="2041" width="9" style="31"/>
    <col min="2042" max="2042" width="35.33203125" style="31" customWidth="1"/>
    <col min="2043" max="2045" width="18.109375" style="31" customWidth="1"/>
    <col min="2046" max="2047" width="9" style="31"/>
    <col min="2048" max="2048" width="14.33203125" style="31" bestFit="1" customWidth="1"/>
    <col min="2049" max="2049" width="9" style="31"/>
    <col min="2050" max="2050" width="12.33203125" style="31" bestFit="1" customWidth="1"/>
    <col min="2051" max="2052" width="15.88671875" style="31" bestFit="1" customWidth="1"/>
    <col min="2053" max="2297" width="9" style="31"/>
    <col min="2298" max="2298" width="35.33203125" style="31" customWidth="1"/>
    <col min="2299" max="2301" width="18.109375" style="31" customWidth="1"/>
    <col min="2302" max="2303" width="9" style="31"/>
    <col min="2304" max="2304" width="14.33203125" style="31" bestFit="1" customWidth="1"/>
    <col min="2305" max="2305" width="9" style="31"/>
    <col min="2306" max="2306" width="12.33203125" style="31" bestFit="1" customWidth="1"/>
    <col min="2307" max="2308" width="15.88671875" style="31" bestFit="1" customWidth="1"/>
    <col min="2309" max="2553" width="9" style="31"/>
    <col min="2554" max="2554" width="35.33203125" style="31" customWidth="1"/>
    <col min="2555" max="2557" width="18.109375" style="31" customWidth="1"/>
    <col min="2558" max="2559" width="9" style="31"/>
    <col min="2560" max="2560" width="14.33203125" style="31" bestFit="1" customWidth="1"/>
    <col min="2561" max="2561" width="9" style="31"/>
    <col min="2562" max="2562" width="12.33203125" style="31" bestFit="1" customWidth="1"/>
    <col min="2563" max="2564" width="15.88671875" style="31" bestFit="1" customWidth="1"/>
    <col min="2565" max="2809" width="9" style="31"/>
    <col min="2810" max="2810" width="35.33203125" style="31" customWidth="1"/>
    <col min="2811" max="2813" width="18.109375" style="31" customWidth="1"/>
    <col min="2814" max="2815" width="9" style="31"/>
    <col min="2816" max="2816" width="14.33203125" style="31" bestFit="1" customWidth="1"/>
    <col min="2817" max="2817" width="9" style="31"/>
    <col min="2818" max="2818" width="12.33203125" style="31" bestFit="1" customWidth="1"/>
    <col min="2819" max="2820" width="15.88671875" style="31" bestFit="1" customWidth="1"/>
    <col min="2821" max="3065" width="9" style="31"/>
    <col min="3066" max="3066" width="35.33203125" style="31" customWidth="1"/>
    <col min="3067" max="3069" width="18.109375" style="31" customWidth="1"/>
    <col min="3070" max="3071" width="9" style="31"/>
    <col min="3072" max="3072" width="14.33203125" style="31" bestFit="1" customWidth="1"/>
    <col min="3073" max="3073" width="9" style="31"/>
    <col min="3074" max="3074" width="12.33203125" style="31" bestFit="1" customWidth="1"/>
    <col min="3075" max="3076" width="15.88671875" style="31" bestFit="1" customWidth="1"/>
    <col min="3077" max="3321" width="9" style="31"/>
    <col min="3322" max="3322" width="35.33203125" style="31" customWidth="1"/>
    <col min="3323" max="3325" width="18.109375" style="31" customWidth="1"/>
    <col min="3326" max="3327" width="9" style="31"/>
    <col min="3328" max="3328" width="14.33203125" style="31" bestFit="1" customWidth="1"/>
    <col min="3329" max="3329" width="9" style="31"/>
    <col min="3330" max="3330" width="12.33203125" style="31" bestFit="1" customWidth="1"/>
    <col min="3331" max="3332" width="15.88671875" style="31" bestFit="1" customWidth="1"/>
    <col min="3333" max="3577" width="9" style="31"/>
    <col min="3578" max="3578" width="35.33203125" style="31" customWidth="1"/>
    <col min="3579" max="3581" width="18.109375" style="31" customWidth="1"/>
    <col min="3582" max="3583" width="9" style="31"/>
    <col min="3584" max="3584" width="14.33203125" style="31" bestFit="1" customWidth="1"/>
    <col min="3585" max="3585" width="9" style="31"/>
    <col min="3586" max="3586" width="12.33203125" style="31" bestFit="1" customWidth="1"/>
    <col min="3587" max="3588" width="15.88671875" style="31" bestFit="1" customWidth="1"/>
    <col min="3589" max="3833" width="9" style="31"/>
    <col min="3834" max="3834" width="35.33203125" style="31" customWidth="1"/>
    <col min="3835" max="3837" width="18.109375" style="31" customWidth="1"/>
    <col min="3838" max="3839" width="9" style="31"/>
    <col min="3840" max="3840" width="14.33203125" style="31" bestFit="1" customWidth="1"/>
    <col min="3841" max="3841" width="9" style="31"/>
    <col min="3842" max="3842" width="12.33203125" style="31" bestFit="1" customWidth="1"/>
    <col min="3843" max="3844" width="15.88671875" style="31" bestFit="1" customWidth="1"/>
    <col min="3845" max="4089" width="9" style="31"/>
    <col min="4090" max="4090" width="35.33203125" style="31" customWidth="1"/>
    <col min="4091" max="4093" width="18.109375" style="31" customWidth="1"/>
    <col min="4094" max="4095" width="9" style="31"/>
    <col min="4096" max="4096" width="14.33203125" style="31" bestFit="1" customWidth="1"/>
    <col min="4097" max="4097" width="9" style="31"/>
    <col min="4098" max="4098" width="12.33203125" style="31" bestFit="1" customWidth="1"/>
    <col min="4099" max="4100" width="15.88671875" style="31" bestFit="1" customWidth="1"/>
    <col min="4101" max="4345" width="9" style="31"/>
    <col min="4346" max="4346" width="35.33203125" style="31" customWidth="1"/>
    <col min="4347" max="4349" width="18.109375" style="31" customWidth="1"/>
    <col min="4350" max="4351" width="9" style="31"/>
    <col min="4352" max="4352" width="14.33203125" style="31" bestFit="1" customWidth="1"/>
    <col min="4353" max="4353" width="9" style="31"/>
    <col min="4354" max="4354" width="12.33203125" style="31" bestFit="1" customWidth="1"/>
    <col min="4355" max="4356" width="15.88671875" style="31" bestFit="1" customWidth="1"/>
    <col min="4357" max="4601" width="9" style="31"/>
    <col min="4602" max="4602" width="35.33203125" style="31" customWidth="1"/>
    <col min="4603" max="4605" width="18.109375" style="31" customWidth="1"/>
    <col min="4606" max="4607" width="9" style="31"/>
    <col min="4608" max="4608" width="14.33203125" style="31" bestFit="1" customWidth="1"/>
    <col min="4609" max="4609" width="9" style="31"/>
    <col min="4610" max="4610" width="12.33203125" style="31" bestFit="1" customWidth="1"/>
    <col min="4611" max="4612" width="15.88671875" style="31" bestFit="1" customWidth="1"/>
    <col min="4613" max="4857" width="9" style="31"/>
    <col min="4858" max="4858" width="35.33203125" style="31" customWidth="1"/>
    <col min="4859" max="4861" width="18.109375" style="31" customWidth="1"/>
    <col min="4862" max="4863" width="9" style="31"/>
    <col min="4864" max="4864" width="14.33203125" style="31" bestFit="1" customWidth="1"/>
    <col min="4865" max="4865" width="9" style="31"/>
    <col min="4866" max="4866" width="12.33203125" style="31" bestFit="1" customWidth="1"/>
    <col min="4867" max="4868" width="15.88671875" style="31" bestFit="1" customWidth="1"/>
    <col min="4869" max="5113" width="9" style="31"/>
    <col min="5114" max="5114" width="35.33203125" style="31" customWidth="1"/>
    <col min="5115" max="5117" width="18.109375" style="31" customWidth="1"/>
    <col min="5118" max="5119" width="9" style="31"/>
    <col min="5120" max="5120" width="14.33203125" style="31" bestFit="1" customWidth="1"/>
    <col min="5121" max="5121" width="9" style="31"/>
    <col min="5122" max="5122" width="12.33203125" style="31" bestFit="1" customWidth="1"/>
    <col min="5123" max="5124" width="15.88671875" style="31" bestFit="1" customWidth="1"/>
    <col min="5125" max="5369" width="9" style="31"/>
    <col min="5370" max="5370" width="35.33203125" style="31" customWidth="1"/>
    <col min="5371" max="5373" width="18.109375" style="31" customWidth="1"/>
    <col min="5374" max="5375" width="9" style="31"/>
    <col min="5376" max="5376" width="14.33203125" style="31" bestFit="1" customWidth="1"/>
    <col min="5377" max="5377" width="9" style="31"/>
    <col min="5378" max="5378" width="12.33203125" style="31" bestFit="1" customWidth="1"/>
    <col min="5379" max="5380" width="15.88671875" style="31" bestFit="1" customWidth="1"/>
    <col min="5381" max="5625" width="9" style="31"/>
    <col min="5626" max="5626" width="35.33203125" style="31" customWidth="1"/>
    <col min="5627" max="5629" width="18.109375" style="31" customWidth="1"/>
    <col min="5630" max="5631" width="9" style="31"/>
    <col min="5632" max="5632" width="14.33203125" style="31" bestFit="1" customWidth="1"/>
    <col min="5633" max="5633" width="9" style="31"/>
    <col min="5634" max="5634" width="12.33203125" style="31" bestFit="1" customWidth="1"/>
    <col min="5635" max="5636" width="15.88671875" style="31" bestFit="1" customWidth="1"/>
    <col min="5637" max="5881" width="9" style="31"/>
    <col min="5882" max="5882" width="35.33203125" style="31" customWidth="1"/>
    <col min="5883" max="5885" width="18.109375" style="31" customWidth="1"/>
    <col min="5886" max="5887" width="9" style="31"/>
    <col min="5888" max="5888" width="14.33203125" style="31" bestFit="1" customWidth="1"/>
    <col min="5889" max="5889" width="9" style="31"/>
    <col min="5890" max="5890" width="12.33203125" style="31" bestFit="1" customWidth="1"/>
    <col min="5891" max="5892" width="15.88671875" style="31" bestFit="1" customWidth="1"/>
    <col min="5893" max="6137" width="9" style="31"/>
    <col min="6138" max="6138" width="35.33203125" style="31" customWidth="1"/>
    <col min="6139" max="6141" width="18.109375" style="31" customWidth="1"/>
    <col min="6142" max="6143" width="9" style="31"/>
    <col min="6144" max="6144" width="14.33203125" style="31" bestFit="1" customWidth="1"/>
    <col min="6145" max="6145" width="9" style="31"/>
    <col min="6146" max="6146" width="12.33203125" style="31" bestFit="1" customWidth="1"/>
    <col min="6147" max="6148" width="15.88671875" style="31" bestFit="1" customWidth="1"/>
    <col min="6149" max="6393" width="9" style="31"/>
    <col min="6394" max="6394" width="35.33203125" style="31" customWidth="1"/>
    <col min="6395" max="6397" width="18.109375" style="31" customWidth="1"/>
    <col min="6398" max="6399" width="9" style="31"/>
    <col min="6400" max="6400" width="14.33203125" style="31" bestFit="1" customWidth="1"/>
    <col min="6401" max="6401" width="9" style="31"/>
    <col min="6402" max="6402" width="12.33203125" style="31" bestFit="1" customWidth="1"/>
    <col min="6403" max="6404" width="15.88671875" style="31" bestFit="1" customWidth="1"/>
    <col min="6405" max="6649" width="9" style="31"/>
    <col min="6650" max="6650" width="35.33203125" style="31" customWidth="1"/>
    <col min="6651" max="6653" width="18.109375" style="31" customWidth="1"/>
    <col min="6654" max="6655" width="9" style="31"/>
    <col min="6656" max="6656" width="14.33203125" style="31" bestFit="1" customWidth="1"/>
    <col min="6657" max="6657" width="9" style="31"/>
    <col min="6658" max="6658" width="12.33203125" style="31" bestFit="1" customWidth="1"/>
    <col min="6659" max="6660" width="15.88671875" style="31" bestFit="1" customWidth="1"/>
    <col min="6661" max="6905" width="9" style="31"/>
    <col min="6906" max="6906" width="35.33203125" style="31" customWidth="1"/>
    <col min="6907" max="6909" width="18.109375" style="31" customWidth="1"/>
    <col min="6910" max="6911" width="9" style="31"/>
    <col min="6912" max="6912" width="14.33203125" style="31" bestFit="1" customWidth="1"/>
    <col min="6913" max="6913" width="9" style="31"/>
    <col min="6914" max="6914" width="12.33203125" style="31" bestFit="1" customWidth="1"/>
    <col min="6915" max="6916" width="15.88671875" style="31" bestFit="1" customWidth="1"/>
    <col min="6917" max="7161" width="9" style="31"/>
    <col min="7162" max="7162" width="35.33203125" style="31" customWidth="1"/>
    <col min="7163" max="7165" width="18.109375" style="31" customWidth="1"/>
    <col min="7166" max="7167" width="9" style="31"/>
    <col min="7168" max="7168" width="14.33203125" style="31" bestFit="1" customWidth="1"/>
    <col min="7169" max="7169" width="9" style="31"/>
    <col min="7170" max="7170" width="12.33203125" style="31" bestFit="1" customWidth="1"/>
    <col min="7171" max="7172" width="15.88671875" style="31" bestFit="1" customWidth="1"/>
    <col min="7173" max="7417" width="9" style="31"/>
    <col min="7418" max="7418" width="35.33203125" style="31" customWidth="1"/>
    <col min="7419" max="7421" width="18.109375" style="31" customWidth="1"/>
    <col min="7422" max="7423" width="9" style="31"/>
    <col min="7424" max="7424" width="14.33203125" style="31" bestFit="1" customWidth="1"/>
    <col min="7425" max="7425" width="9" style="31"/>
    <col min="7426" max="7426" width="12.33203125" style="31" bestFit="1" customWidth="1"/>
    <col min="7427" max="7428" width="15.88671875" style="31" bestFit="1" customWidth="1"/>
    <col min="7429" max="7673" width="9" style="31"/>
    <col min="7674" max="7674" width="35.33203125" style="31" customWidth="1"/>
    <col min="7675" max="7677" width="18.109375" style="31" customWidth="1"/>
    <col min="7678" max="7679" width="9" style="31"/>
    <col min="7680" max="7680" width="14.33203125" style="31" bestFit="1" customWidth="1"/>
    <col min="7681" max="7681" width="9" style="31"/>
    <col min="7682" max="7682" width="12.33203125" style="31" bestFit="1" customWidth="1"/>
    <col min="7683" max="7684" width="15.88671875" style="31" bestFit="1" customWidth="1"/>
    <col min="7685" max="7929" width="9" style="31"/>
    <col min="7930" max="7930" width="35.33203125" style="31" customWidth="1"/>
    <col min="7931" max="7933" width="18.109375" style="31" customWidth="1"/>
    <col min="7934" max="7935" width="9" style="31"/>
    <col min="7936" max="7936" width="14.33203125" style="31" bestFit="1" customWidth="1"/>
    <col min="7937" max="7937" width="9" style="31"/>
    <col min="7938" max="7938" width="12.33203125" style="31" bestFit="1" customWidth="1"/>
    <col min="7939" max="7940" width="15.88671875" style="31" bestFit="1" customWidth="1"/>
    <col min="7941" max="8185" width="9" style="31"/>
    <col min="8186" max="8186" width="35.33203125" style="31" customWidth="1"/>
    <col min="8187" max="8189" width="18.109375" style="31" customWidth="1"/>
    <col min="8190" max="8191" width="9" style="31"/>
    <col min="8192" max="8192" width="14.33203125" style="31" bestFit="1" customWidth="1"/>
    <col min="8193" max="8193" width="9" style="31"/>
    <col min="8194" max="8194" width="12.33203125" style="31" bestFit="1" customWidth="1"/>
    <col min="8195" max="8196" width="15.88671875" style="31" bestFit="1" customWidth="1"/>
    <col min="8197" max="8441" width="9" style="31"/>
    <col min="8442" max="8442" width="35.33203125" style="31" customWidth="1"/>
    <col min="8443" max="8445" width="18.109375" style="31" customWidth="1"/>
    <col min="8446" max="8447" width="9" style="31"/>
    <col min="8448" max="8448" width="14.33203125" style="31" bestFit="1" customWidth="1"/>
    <col min="8449" max="8449" width="9" style="31"/>
    <col min="8450" max="8450" width="12.33203125" style="31" bestFit="1" customWidth="1"/>
    <col min="8451" max="8452" width="15.88671875" style="31" bestFit="1" customWidth="1"/>
    <col min="8453" max="8697" width="9" style="31"/>
    <col min="8698" max="8698" width="35.33203125" style="31" customWidth="1"/>
    <col min="8699" max="8701" width="18.109375" style="31" customWidth="1"/>
    <col min="8702" max="8703" width="9" style="31"/>
    <col min="8704" max="8704" width="14.33203125" style="31" bestFit="1" customWidth="1"/>
    <col min="8705" max="8705" width="9" style="31"/>
    <col min="8706" max="8706" width="12.33203125" style="31" bestFit="1" customWidth="1"/>
    <col min="8707" max="8708" width="15.88671875" style="31" bestFit="1" customWidth="1"/>
    <col min="8709" max="8953" width="9" style="31"/>
    <col min="8954" max="8954" width="35.33203125" style="31" customWidth="1"/>
    <col min="8955" max="8957" width="18.109375" style="31" customWidth="1"/>
    <col min="8958" max="8959" width="9" style="31"/>
    <col min="8960" max="8960" width="14.33203125" style="31" bestFit="1" customWidth="1"/>
    <col min="8961" max="8961" width="9" style="31"/>
    <col min="8962" max="8962" width="12.33203125" style="31" bestFit="1" customWidth="1"/>
    <col min="8963" max="8964" width="15.88671875" style="31" bestFit="1" customWidth="1"/>
    <col min="8965" max="9209" width="9" style="31"/>
    <col min="9210" max="9210" width="35.33203125" style="31" customWidth="1"/>
    <col min="9211" max="9213" width="18.109375" style="31" customWidth="1"/>
    <col min="9214" max="9215" width="9" style="31"/>
    <col min="9216" max="9216" width="14.33203125" style="31" bestFit="1" customWidth="1"/>
    <col min="9217" max="9217" width="9" style="31"/>
    <col min="9218" max="9218" width="12.33203125" style="31" bestFit="1" customWidth="1"/>
    <col min="9219" max="9220" width="15.88671875" style="31" bestFit="1" customWidth="1"/>
    <col min="9221" max="9465" width="9" style="31"/>
    <col min="9466" max="9466" width="35.33203125" style="31" customWidth="1"/>
    <col min="9467" max="9469" width="18.109375" style="31" customWidth="1"/>
    <col min="9470" max="9471" width="9" style="31"/>
    <col min="9472" max="9472" width="14.33203125" style="31" bestFit="1" customWidth="1"/>
    <col min="9473" max="9473" width="9" style="31"/>
    <col min="9474" max="9474" width="12.33203125" style="31" bestFit="1" customWidth="1"/>
    <col min="9475" max="9476" width="15.88671875" style="31" bestFit="1" customWidth="1"/>
    <col min="9477" max="9721" width="9" style="31"/>
    <col min="9722" max="9722" width="35.33203125" style="31" customWidth="1"/>
    <col min="9723" max="9725" width="18.109375" style="31" customWidth="1"/>
    <col min="9726" max="9727" width="9" style="31"/>
    <col min="9728" max="9728" width="14.33203125" style="31" bestFit="1" customWidth="1"/>
    <col min="9729" max="9729" width="9" style="31"/>
    <col min="9730" max="9730" width="12.33203125" style="31" bestFit="1" customWidth="1"/>
    <col min="9731" max="9732" width="15.88671875" style="31" bestFit="1" customWidth="1"/>
    <col min="9733" max="9977" width="9" style="31"/>
    <col min="9978" max="9978" width="35.33203125" style="31" customWidth="1"/>
    <col min="9979" max="9981" width="18.109375" style="31" customWidth="1"/>
    <col min="9982" max="9983" width="9" style="31"/>
    <col min="9984" max="9984" width="14.33203125" style="31" bestFit="1" customWidth="1"/>
    <col min="9985" max="9985" width="9" style="31"/>
    <col min="9986" max="9986" width="12.33203125" style="31" bestFit="1" customWidth="1"/>
    <col min="9987" max="9988" width="15.88671875" style="31" bestFit="1" customWidth="1"/>
    <col min="9989" max="10233" width="9" style="31"/>
    <col min="10234" max="10234" width="35.33203125" style="31" customWidth="1"/>
    <col min="10235" max="10237" width="18.109375" style="31" customWidth="1"/>
    <col min="10238" max="10239" width="9" style="31"/>
    <col min="10240" max="10240" width="14.33203125" style="31" bestFit="1" customWidth="1"/>
    <col min="10241" max="10241" width="9" style="31"/>
    <col min="10242" max="10242" width="12.33203125" style="31" bestFit="1" customWidth="1"/>
    <col min="10243" max="10244" width="15.88671875" style="31" bestFit="1" customWidth="1"/>
    <col min="10245" max="10489" width="9" style="31"/>
    <col min="10490" max="10490" width="35.33203125" style="31" customWidth="1"/>
    <col min="10491" max="10493" width="18.109375" style="31" customWidth="1"/>
    <col min="10494" max="10495" width="9" style="31"/>
    <col min="10496" max="10496" width="14.33203125" style="31" bestFit="1" customWidth="1"/>
    <col min="10497" max="10497" width="9" style="31"/>
    <col min="10498" max="10498" width="12.33203125" style="31" bestFit="1" customWidth="1"/>
    <col min="10499" max="10500" width="15.88671875" style="31" bestFit="1" customWidth="1"/>
    <col min="10501" max="10745" width="9" style="31"/>
    <col min="10746" max="10746" width="35.33203125" style="31" customWidth="1"/>
    <col min="10747" max="10749" width="18.109375" style="31" customWidth="1"/>
    <col min="10750" max="10751" width="9" style="31"/>
    <col min="10752" max="10752" width="14.33203125" style="31" bestFit="1" customWidth="1"/>
    <col min="10753" max="10753" width="9" style="31"/>
    <col min="10754" max="10754" width="12.33203125" style="31" bestFit="1" customWidth="1"/>
    <col min="10755" max="10756" width="15.88671875" style="31" bestFit="1" customWidth="1"/>
    <col min="10757" max="11001" width="9" style="31"/>
    <col min="11002" max="11002" width="35.33203125" style="31" customWidth="1"/>
    <col min="11003" max="11005" width="18.109375" style="31" customWidth="1"/>
    <col min="11006" max="11007" width="9" style="31"/>
    <col min="11008" max="11008" width="14.33203125" style="31" bestFit="1" customWidth="1"/>
    <col min="11009" max="11009" width="9" style="31"/>
    <col min="11010" max="11010" width="12.33203125" style="31" bestFit="1" customWidth="1"/>
    <col min="11011" max="11012" width="15.88671875" style="31" bestFit="1" customWidth="1"/>
    <col min="11013" max="11257" width="9" style="31"/>
    <col min="11258" max="11258" width="35.33203125" style="31" customWidth="1"/>
    <col min="11259" max="11261" width="18.109375" style="31" customWidth="1"/>
    <col min="11262" max="11263" width="9" style="31"/>
    <col min="11264" max="11264" width="14.33203125" style="31" bestFit="1" customWidth="1"/>
    <col min="11265" max="11265" width="9" style="31"/>
    <col min="11266" max="11266" width="12.33203125" style="31" bestFit="1" customWidth="1"/>
    <col min="11267" max="11268" width="15.88671875" style="31" bestFit="1" customWidth="1"/>
    <col min="11269" max="11513" width="9" style="31"/>
    <col min="11514" max="11514" width="35.33203125" style="31" customWidth="1"/>
    <col min="11515" max="11517" width="18.109375" style="31" customWidth="1"/>
    <col min="11518" max="11519" width="9" style="31"/>
    <col min="11520" max="11520" width="14.33203125" style="31" bestFit="1" customWidth="1"/>
    <col min="11521" max="11521" width="9" style="31"/>
    <col min="11522" max="11522" width="12.33203125" style="31" bestFit="1" customWidth="1"/>
    <col min="11523" max="11524" width="15.88671875" style="31" bestFit="1" customWidth="1"/>
    <col min="11525" max="11769" width="9" style="31"/>
    <col min="11770" max="11770" width="35.33203125" style="31" customWidth="1"/>
    <col min="11771" max="11773" width="18.109375" style="31" customWidth="1"/>
    <col min="11774" max="11775" width="9" style="31"/>
    <col min="11776" max="11776" width="14.33203125" style="31" bestFit="1" customWidth="1"/>
    <col min="11777" max="11777" width="9" style="31"/>
    <col min="11778" max="11778" width="12.33203125" style="31" bestFit="1" customWidth="1"/>
    <col min="11779" max="11780" width="15.88671875" style="31" bestFit="1" customWidth="1"/>
    <col min="11781" max="12025" width="9" style="31"/>
    <col min="12026" max="12026" width="35.33203125" style="31" customWidth="1"/>
    <col min="12027" max="12029" width="18.109375" style="31" customWidth="1"/>
    <col min="12030" max="12031" width="9" style="31"/>
    <col min="12032" max="12032" width="14.33203125" style="31" bestFit="1" customWidth="1"/>
    <col min="12033" max="12033" width="9" style="31"/>
    <col min="12034" max="12034" width="12.33203125" style="31" bestFit="1" customWidth="1"/>
    <col min="12035" max="12036" width="15.88671875" style="31" bestFit="1" customWidth="1"/>
    <col min="12037" max="12281" width="9" style="31"/>
    <col min="12282" max="12282" width="35.33203125" style="31" customWidth="1"/>
    <col min="12283" max="12285" width="18.109375" style="31" customWidth="1"/>
    <col min="12286" max="12287" width="9" style="31"/>
    <col min="12288" max="12288" width="14.33203125" style="31" bestFit="1" customWidth="1"/>
    <col min="12289" max="12289" width="9" style="31"/>
    <col min="12290" max="12290" width="12.33203125" style="31" bestFit="1" customWidth="1"/>
    <col min="12291" max="12292" width="15.88671875" style="31" bestFit="1" customWidth="1"/>
    <col min="12293" max="12537" width="9" style="31"/>
    <col min="12538" max="12538" width="35.33203125" style="31" customWidth="1"/>
    <col min="12539" max="12541" width="18.109375" style="31" customWidth="1"/>
    <col min="12542" max="12543" width="9" style="31"/>
    <col min="12544" max="12544" width="14.33203125" style="31" bestFit="1" customWidth="1"/>
    <col min="12545" max="12545" width="9" style="31"/>
    <col min="12546" max="12546" width="12.33203125" style="31" bestFit="1" customWidth="1"/>
    <col min="12547" max="12548" width="15.88671875" style="31" bestFit="1" customWidth="1"/>
    <col min="12549" max="12793" width="9" style="31"/>
    <col min="12794" max="12794" width="35.33203125" style="31" customWidth="1"/>
    <col min="12795" max="12797" width="18.109375" style="31" customWidth="1"/>
    <col min="12798" max="12799" width="9" style="31"/>
    <col min="12800" max="12800" width="14.33203125" style="31" bestFit="1" customWidth="1"/>
    <col min="12801" max="12801" width="9" style="31"/>
    <col min="12802" max="12802" width="12.33203125" style="31" bestFit="1" customWidth="1"/>
    <col min="12803" max="12804" width="15.88671875" style="31" bestFit="1" customWidth="1"/>
    <col min="12805" max="13049" width="9" style="31"/>
    <col min="13050" max="13050" width="35.33203125" style="31" customWidth="1"/>
    <col min="13051" max="13053" width="18.109375" style="31" customWidth="1"/>
    <col min="13054" max="13055" width="9" style="31"/>
    <col min="13056" max="13056" width="14.33203125" style="31" bestFit="1" customWidth="1"/>
    <col min="13057" max="13057" width="9" style="31"/>
    <col min="13058" max="13058" width="12.33203125" style="31" bestFit="1" customWidth="1"/>
    <col min="13059" max="13060" width="15.88671875" style="31" bestFit="1" customWidth="1"/>
    <col min="13061" max="13305" width="9" style="31"/>
    <col min="13306" max="13306" width="35.33203125" style="31" customWidth="1"/>
    <col min="13307" max="13309" width="18.109375" style="31" customWidth="1"/>
    <col min="13310" max="13311" width="9" style="31"/>
    <col min="13312" max="13312" width="14.33203125" style="31" bestFit="1" customWidth="1"/>
    <col min="13313" max="13313" width="9" style="31"/>
    <col min="13314" max="13314" width="12.33203125" style="31" bestFit="1" customWidth="1"/>
    <col min="13315" max="13316" width="15.88671875" style="31" bestFit="1" customWidth="1"/>
    <col min="13317" max="13561" width="9" style="31"/>
    <col min="13562" max="13562" width="35.33203125" style="31" customWidth="1"/>
    <col min="13563" max="13565" width="18.109375" style="31" customWidth="1"/>
    <col min="13566" max="13567" width="9" style="31"/>
    <col min="13568" max="13568" width="14.33203125" style="31" bestFit="1" customWidth="1"/>
    <col min="13569" max="13569" width="9" style="31"/>
    <col min="13570" max="13570" width="12.33203125" style="31" bestFit="1" customWidth="1"/>
    <col min="13571" max="13572" width="15.88671875" style="31" bestFit="1" customWidth="1"/>
    <col min="13573" max="13817" width="9" style="31"/>
    <col min="13818" max="13818" width="35.33203125" style="31" customWidth="1"/>
    <col min="13819" max="13821" width="18.109375" style="31" customWidth="1"/>
    <col min="13822" max="13823" width="9" style="31"/>
    <col min="13824" max="13824" width="14.33203125" style="31" bestFit="1" customWidth="1"/>
    <col min="13825" max="13825" width="9" style="31"/>
    <col min="13826" max="13826" width="12.33203125" style="31" bestFit="1" customWidth="1"/>
    <col min="13827" max="13828" width="15.88671875" style="31" bestFit="1" customWidth="1"/>
    <col min="13829" max="14073" width="9" style="31"/>
    <col min="14074" max="14074" width="35.33203125" style="31" customWidth="1"/>
    <col min="14075" max="14077" width="18.109375" style="31" customWidth="1"/>
    <col min="14078" max="14079" width="9" style="31"/>
    <col min="14080" max="14080" width="14.33203125" style="31" bestFit="1" customWidth="1"/>
    <col min="14081" max="14081" width="9" style="31"/>
    <col min="14082" max="14082" width="12.33203125" style="31" bestFit="1" customWidth="1"/>
    <col min="14083" max="14084" width="15.88671875" style="31" bestFit="1" customWidth="1"/>
    <col min="14085" max="14329" width="9" style="31"/>
    <col min="14330" max="14330" width="35.33203125" style="31" customWidth="1"/>
    <col min="14331" max="14333" width="18.109375" style="31" customWidth="1"/>
    <col min="14334" max="14335" width="9" style="31"/>
    <col min="14336" max="14336" width="14.33203125" style="31" bestFit="1" customWidth="1"/>
    <col min="14337" max="14337" width="9" style="31"/>
    <col min="14338" max="14338" width="12.33203125" style="31" bestFit="1" customWidth="1"/>
    <col min="14339" max="14340" width="15.88671875" style="31" bestFit="1" customWidth="1"/>
    <col min="14341" max="14585" width="9" style="31"/>
    <col min="14586" max="14586" width="35.33203125" style="31" customWidth="1"/>
    <col min="14587" max="14589" width="18.109375" style="31" customWidth="1"/>
    <col min="14590" max="14591" width="9" style="31"/>
    <col min="14592" max="14592" width="14.33203125" style="31" bestFit="1" customWidth="1"/>
    <col min="14593" max="14593" width="9" style="31"/>
    <col min="14594" max="14594" width="12.33203125" style="31" bestFit="1" customWidth="1"/>
    <col min="14595" max="14596" width="15.88671875" style="31" bestFit="1" customWidth="1"/>
    <col min="14597" max="14841" width="9" style="31"/>
    <col min="14842" max="14842" width="35.33203125" style="31" customWidth="1"/>
    <col min="14843" max="14845" width="18.109375" style="31" customWidth="1"/>
    <col min="14846" max="14847" width="9" style="31"/>
    <col min="14848" max="14848" width="14.33203125" style="31" bestFit="1" customWidth="1"/>
    <col min="14849" max="14849" width="9" style="31"/>
    <col min="14850" max="14850" width="12.33203125" style="31" bestFit="1" customWidth="1"/>
    <col min="14851" max="14852" width="15.88671875" style="31" bestFit="1" customWidth="1"/>
    <col min="14853" max="15097" width="9" style="31"/>
    <col min="15098" max="15098" width="35.33203125" style="31" customWidth="1"/>
    <col min="15099" max="15101" width="18.109375" style="31" customWidth="1"/>
    <col min="15102" max="15103" width="9" style="31"/>
    <col min="15104" max="15104" width="14.33203125" style="31" bestFit="1" customWidth="1"/>
    <col min="15105" max="15105" width="9" style="31"/>
    <col min="15106" max="15106" width="12.33203125" style="31" bestFit="1" customWidth="1"/>
    <col min="15107" max="15108" width="15.88671875" style="31" bestFit="1" customWidth="1"/>
    <col min="15109" max="15353" width="9" style="31"/>
    <col min="15354" max="15354" width="35.33203125" style="31" customWidth="1"/>
    <col min="15355" max="15357" width="18.109375" style="31" customWidth="1"/>
    <col min="15358" max="15359" width="9" style="31"/>
    <col min="15360" max="15360" width="14.33203125" style="31" bestFit="1" customWidth="1"/>
    <col min="15361" max="15361" width="9" style="31"/>
    <col min="15362" max="15362" width="12.33203125" style="31" bestFit="1" customWidth="1"/>
    <col min="15363" max="15364" width="15.88671875" style="31" bestFit="1" customWidth="1"/>
    <col min="15365" max="15609" width="9" style="31"/>
    <col min="15610" max="15610" width="35.33203125" style="31" customWidth="1"/>
    <col min="15611" max="15613" width="18.109375" style="31" customWidth="1"/>
    <col min="15614" max="15615" width="9" style="31"/>
    <col min="15616" max="15616" width="14.33203125" style="31" bestFit="1" customWidth="1"/>
    <col min="15617" max="15617" width="9" style="31"/>
    <col min="15618" max="15618" width="12.33203125" style="31" bestFit="1" customWidth="1"/>
    <col min="15619" max="15620" width="15.88671875" style="31" bestFit="1" customWidth="1"/>
    <col min="15621" max="15865" width="9" style="31"/>
    <col min="15866" max="15866" width="35.33203125" style="31" customWidth="1"/>
    <col min="15867" max="15869" width="18.109375" style="31" customWidth="1"/>
    <col min="15870" max="15871" width="9" style="31"/>
    <col min="15872" max="15872" width="14.33203125" style="31" bestFit="1" customWidth="1"/>
    <col min="15873" max="15873" width="9" style="31"/>
    <col min="15874" max="15874" width="12.33203125" style="31" bestFit="1" customWidth="1"/>
    <col min="15875" max="15876" width="15.88671875" style="31" bestFit="1" customWidth="1"/>
    <col min="15877" max="16121" width="9" style="31"/>
    <col min="16122" max="16122" width="35.33203125" style="31" customWidth="1"/>
    <col min="16123" max="16125" width="18.109375" style="31" customWidth="1"/>
    <col min="16126" max="16127" width="9" style="31"/>
    <col min="16128" max="16128" width="14.33203125" style="31" bestFit="1" customWidth="1"/>
    <col min="16129" max="16129" width="9" style="31"/>
    <col min="16130" max="16130" width="12.33203125" style="31" bestFit="1" customWidth="1"/>
    <col min="16131" max="16132" width="15.88671875" style="31" bestFit="1" customWidth="1"/>
    <col min="16133" max="16384" width="9" style="31"/>
  </cols>
  <sheetData>
    <row r="1" spans="1:4" ht="76.8" customHeight="1" x14ac:dyDescent="0.35">
      <c r="A1" s="55" t="s">
        <v>156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2.75" customHeight="1" x14ac:dyDescent="0.35">
      <c r="A3" s="45" t="s">
        <v>1</v>
      </c>
      <c r="B3" s="46" t="s">
        <v>105</v>
      </c>
      <c r="C3" s="46" t="s">
        <v>106</v>
      </c>
      <c r="D3" s="46" t="s">
        <v>107</v>
      </c>
    </row>
    <row r="4" spans="1:4" ht="19.05" customHeight="1" x14ac:dyDescent="0.35">
      <c r="A4" s="11" t="s">
        <v>25</v>
      </c>
      <c r="B4" s="12">
        <v>884000</v>
      </c>
      <c r="C4" s="12">
        <v>884000</v>
      </c>
      <c r="D4" s="35">
        <f>C4/B4*100</f>
        <v>100</v>
      </c>
    </row>
    <row r="5" spans="1:4" ht="19.05" customHeight="1" x14ac:dyDescent="0.35">
      <c r="A5" s="11" t="s">
        <v>26</v>
      </c>
      <c r="B5" s="12">
        <v>2929000</v>
      </c>
      <c r="C5" s="12">
        <v>2929000</v>
      </c>
      <c r="D5" s="35">
        <f t="shared" ref="D5:D28" si="0">C5/B5*100</f>
        <v>100</v>
      </c>
    </row>
    <row r="6" spans="1:4" ht="19.05" customHeight="1" x14ac:dyDescent="0.35">
      <c r="A6" s="11" t="s">
        <v>15</v>
      </c>
      <c r="B6" s="12">
        <v>919000</v>
      </c>
      <c r="C6" s="12">
        <v>919000</v>
      </c>
      <c r="D6" s="35">
        <f t="shared" si="0"/>
        <v>100</v>
      </c>
    </row>
    <row r="7" spans="1:4" ht="19.05" customHeight="1" x14ac:dyDescent="0.35">
      <c r="A7" s="11" t="s">
        <v>27</v>
      </c>
      <c r="B7" s="12">
        <v>477000</v>
      </c>
      <c r="C7" s="12">
        <v>477000</v>
      </c>
      <c r="D7" s="35">
        <f t="shared" si="0"/>
        <v>100</v>
      </c>
    </row>
    <row r="8" spans="1:4" ht="19.05" customHeight="1" x14ac:dyDescent="0.35">
      <c r="A8" s="11" t="s">
        <v>28</v>
      </c>
      <c r="B8" s="12">
        <v>782000</v>
      </c>
      <c r="C8" s="12">
        <v>782000</v>
      </c>
      <c r="D8" s="35">
        <f t="shared" si="0"/>
        <v>100</v>
      </c>
    </row>
    <row r="9" spans="1:4" ht="19.05" customHeight="1" x14ac:dyDescent="0.35">
      <c r="A9" s="11" t="s">
        <v>29</v>
      </c>
      <c r="B9" s="12">
        <v>2674000</v>
      </c>
      <c r="C9" s="12">
        <v>2674000</v>
      </c>
      <c r="D9" s="35">
        <f t="shared" si="0"/>
        <v>100</v>
      </c>
    </row>
    <row r="10" spans="1:4" ht="19.05" customHeight="1" x14ac:dyDescent="0.35">
      <c r="A10" s="11" t="s">
        <v>30</v>
      </c>
      <c r="B10" s="12">
        <v>316000</v>
      </c>
      <c r="C10" s="12">
        <v>316000</v>
      </c>
      <c r="D10" s="35">
        <f t="shared" si="0"/>
        <v>100</v>
      </c>
    </row>
    <row r="11" spans="1:4" ht="19.05" customHeight="1" x14ac:dyDescent="0.35">
      <c r="A11" s="11" t="s">
        <v>31</v>
      </c>
      <c r="B11" s="12">
        <v>562000</v>
      </c>
      <c r="C11" s="12">
        <v>562000</v>
      </c>
      <c r="D11" s="35">
        <f t="shared" si="0"/>
        <v>100</v>
      </c>
    </row>
    <row r="12" spans="1:4" ht="19.05" customHeight="1" x14ac:dyDescent="0.35">
      <c r="A12" s="11" t="s">
        <v>20</v>
      </c>
      <c r="B12" s="12">
        <v>1470000</v>
      </c>
      <c r="C12" s="12">
        <v>1470000</v>
      </c>
      <c r="D12" s="35">
        <f t="shared" si="0"/>
        <v>100</v>
      </c>
    </row>
    <row r="13" spans="1:4" ht="19.05" customHeight="1" x14ac:dyDescent="0.35">
      <c r="A13" s="11" t="s">
        <v>32</v>
      </c>
      <c r="B13" s="12">
        <v>833000</v>
      </c>
      <c r="C13" s="12">
        <v>833000</v>
      </c>
      <c r="D13" s="35">
        <f t="shared" si="0"/>
        <v>100</v>
      </c>
    </row>
    <row r="14" spans="1:4" ht="19.05" customHeight="1" x14ac:dyDescent="0.35">
      <c r="A14" s="11" t="s">
        <v>33</v>
      </c>
      <c r="B14" s="12">
        <v>1182000</v>
      </c>
      <c r="C14" s="12">
        <v>1182000</v>
      </c>
      <c r="D14" s="35">
        <f t="shared" si="0"/>
        <v>100</v>
      </c>
    </row>
    <row r="15" spans="1:4" ht="19.05" customHeight="1" x14ac:dyDescent="0.35">
      <c r="A15" s="11" t="s">
        <v>34</v>
      </c>
      <c r="B15" s="12">
        <v>793000</v>
      </c>
      <c r="C15" s="12">
        <v>793000</v>
      </c>
      <c r="D15" s="35">
        <f t="shared" si="0"/>
        <v>100</v>
      </c>
    </row>
    <row r="16" spans="1:4" ht="19.05" customHeight="1" x14ac:dyDescent="0.35">
      <c r="A16" s="11" t="s">
        <v>35</v>
      </c>
      <c r="B16" s="12">
        <v>757000</v>
      </c>
      <c r="C16" s="12">
        <v>757000</v>
      </c>
      <c r="D16" s="35">
        <f t="shared" si="0"/>
        <v>100</v>
      </c>
    </row>
    <row r="17" spans="1:4" ht="19.05" customHeight="1" x14ac:dyDescent="0.35">
      <c r="A17" s="11" t="s">
        <v>36</v>
      </c>
      <c r="B17" s="12">
        <v>537000</v>
      </c>
      <c r="C17" s="12">
        <v>537000</v>
      </c>
      <c r="D17" s="35">
        <f t="shared" si="0"/>
        <v>100</v>
      </c>
    </row>
    <row r="18" spans="1:4" ht="19.05" customHeight="1" x14ac:dyDescent="0.35">
      <c r="A18" s="11" t="s">
        <v>16</v>
      </c>
      <c r="B18" s="12">
        <v>759000</v>
      </c>
      <c r="C18" s="12">
        <v>759000</v>
      </c>
      <c r="D18" s="35">
        <f t="shared" si="0"/>
        <v>100</v>
      </c>
    </row>
    <row r="19" spans="1:4" ht="19.05" customHeight="1" x14ac:dyDescent="0.35">
      <c r="A19" s="11" t="s">
        <v>37</v>
      </c>
      <c r="B19" s="12">
        <v>1219000</v>
      </c>
      <c r="C19" s="12">
        <v>1219000</v>
      </c>
      <c r="D19" s="35">
        <f t="shared" si="0"/>
        <v>100</v>
      </c>
    </row>
    <row r="20" spans="1:4" ht="19.05" customHeight="1" x14ac:dyDescent="0.35">
      <c r="A20" s="11" t="s">
        <v>38</v>
      </c>
      <c r="B20" s="12">
        <v>1073000</v>
      </c>
      <c r="C20" s="12">
        <v>1073000</v>
      </c>
      <c r="D20" s="35">
        <f t="shared" si="0"/>
        <v>100</v>
      </c>
    </row>
    <row r="21" spans="1:4" ht="19.05" customHeight="1" x14ac:dyDescent="0.35">
      <c r="A21" s="11" t="s">
        <v>18</v>
      </c>
      <c r="B21" s="12">
        <v>1749000</v>
      </c>
      <c r="C21" s="12">
        <v>1749000</v>
      </c>
      <c r="D21" s="35">
        <f t="shared" si="0"/>
        <v>100</v>
      </c>
    </row>
    <row r="22" spans="1:4" ht="19.05" customHeight="1" x14ac:dyDescent="0.35">
      <c r="A22" s="11" t="s">
        <v>39</v>
      </c>
      <c r="B22" s="12">
        <v>295000</v>
      </c>
      <c r="C22" s="12">
        <v>295000</v>
      </c>
      <c r="D22" s="35">
        <f t="shared" si="0"/>
        <v>100</v>
      </c>
    </row>
    <row r="23" spans="1:4" ht="19.05" customHeight="1" x14ac:dyDescent="0.35">
      <c r="A23" s="11" t="s">
        <v>40</v>
      </c>
      <c r="B23" s="12">
        <v>678000</v>
      </c>
      <c r="C23" s="12">
        <v>678000</v>
      </c>
      <c r="D23" s="35">
        <f t="shared" si="0"/>
        <v>100</v>
      </c>
    </row>
    <row r="24" spans="1:4" ht="19.05" customHeight="1" x14ac:dyDescent="0.35">
      <c r="A24" s="11" t="s">
        <v>21</v>
      </c>
      <c r="B24" s="12">
        <v>693000</v>
      </c>
      <c r="C24" s="12">
        <v>693000</v>
      </c>
      <c r="D24" s="35">
        <f t="shared" si="0"/>
        <v>100</v>
      </c>
    </row>
    <row r="25" spans="1:4" ht="19.05" customHeight="1" x14ac:dyDescent="0.35">
      <c r="A25" s="11" t="s">
        <v>41</v>
      </c>
      <c r="B25" s="12">
        <v>1028000</v>
      </c>
      <c r="C25" s="12">
        <v>1028000</v>
      </c>
      <c r="D25" s="35">
        <f t="shared" si="0"/>
        <v>100</v>
      </c>
    </row>
    <row r="26" spans="1:4" ht="19.05" customHeight="1" x14ac:dyDescent="0.35">
      <c r="A26" s="11" t="s">
        <v>42</v>
      </c>
      <c r="B26" s="12">
        <v>1564000</v>
      </c>
      <c r="C26" s="12">
        <v>1564000</v>
      </c>
      <c r="D26" s="35">
        <f t="shared" si="0"/>
        <v>100</v>
      </c>
    </row>
    <row r="27" spans="1:4" ht="19.05" customHeight="1" x14ac:dyDescent="0.35">
      <c r="A27" s="11" t="s">
        <v>22</v>
      </c>
      <c r="B27" s="12">
        <v>1577000</v>
      </c>
      <c r="C27" s="12">
        <v>1577000</v>
      </c>
      <c r="D27" s="35">
        <f t="shared" si="0"/>
        <v>100</v>
      </c>
    </row>
    <row r="28" spans="1:4" ht="19.05" customHeight="1" x14ac:dyDescent="0.35">
      <c r="A28" s="28" t="s">
        <v>10</v>
      </c>
      <c r="B28" s="29">
        <f>SUM(B4:B27)</f>
        <v>25750000</v>
      </c>
      <c r="C28" s="29">
        <f>SUM(C4:C27)</f>
        <v>25750000</v>
      </c>
      <c r="D28" s="34">
        <f t="shared" si="0"/>
        <v>100</v>
      </c>
    </row>
    <row r="30" spans="1:4" ht="16.8" x14ac:dyDescent="0.3">
      <c r="A30" s="38" t="s">
        <v>108</v>
      </c>
      <c r="B30" s="39"/>
      <c r="C30" s="54" t="s">
        <v>109</v>
      </c>
      <c r="D30" s="54"/>
    </row>
    <row r="31" spans="1:4" ht="16.8" x14ac:dyDescent="0.3">
      <c r="A31" s="39"/>
      <c r="B31" s="39"/>
      <c r="C31" s="39"/>
      <c r="D31" s="39"/>
    </row>
    <row r="32" spans="1:4" ht="16.8" x14ac:dyDescent="0.3">
      <c r="A32" s="39"/>
      <c r="B32" s="39"/>
      <c r="C32" s="39"/>
      <c r="D32" s="39"/>
    </row>
    <row r="33" spans="1:4" ht="16.8" x14ac:dyDescent="0.3">
      <c r="A33" s="40" t="s">
        <v>110</v>
      </c>
      <c r="B33" s="39"/>
      <c r="C33" s="39"/>
      <c r="D33" s="39"/>
    </row>
    <row r="34" spans="1:4" ht="16.8" x14ac:dyDescent="0.3">
      <c r="A34" s="40" t="s">
        <v>112</v>
      </c>
      <c r="B34" s="39"/>
      <c r="C34" s="54" t="s">
        <v>111</v>
      </c>
      <c r="D34" s="54"/>
    </row>
  </sheetData>
  <mergeCells count="3">
    <mergeCell ref="A1:D1"/>
    <mergeCell ref="C30:D30"/>
    <mergeCell ref="C34:D34"/>
  </mergeCells>
  <pageMargins left="0.39370078740157483" right="0.39370078740157483" top="0.47" bottom="0.35433070866141736" header="0.31496062992125984" footer="0.31496062992125984"/>
  <pageSetup paperSize="9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1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6.88671875" style="7" customWidth="1"/>
    <col min="2" max="3" width="18.33203125" style="32" customWidth="1"/>
    <col min="4" max="4" width="15.3320312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249" width="9" style="31"/>
    <col min="250" max="250" width="35.33203125" style="31" customWidth="1"/>
    <col min="251" max="253" width="18.109375" style="31" customWidth="1"/>
    <col min="254" max="255" width="9" style="31"/>
    <col min="256" max="256" width="15.33203125" style="31" customWidth="1"/>
    <col min="257" max="257" width="9" style="31"/>
    <col min="258" max="260" width="13.6640625" style="31" bestFit="1" customWidth="1"/>
    <col min="261" max="505" width="9" style="31"/>
    <col min="506" max="506" width="35.33203125" style="31" customWidth="1"/>
    <col min="507" max="509" width="18.109375" style="31" customWidth="1"/>
    <col min="510" max="511" width="9" style="31"/>
    <col min="512" max="512" width="15.33203125" style="31" customWidth="1"/>
    <col min="513" max="513" width="9" style="31"/>
    <col min="514" max="516" width="13.6640625" style="31" bestFit="1" customWidth="1"/>
    <col min="517" max="761" width="9" style="31"/>
    <col min="762" max="762" width="35.33203125" style="31" customWidth="1"/>
    <col min="763" max="765" width="18.109375" style="31" customWidth="1"/>
    <col min="766" max="767" width="9" style="31"/>
    <col min="768" max="768" width="15.33203125" style="31" customWidth="1"/>
    <col min="769" max="769" width="9" style="31"/>
    <col min="770" max="772" width="13.6640625" style="31" bestFit="1" customWidth="1"/>
    <col min="773" max="1017" width="9" style="31"/>
    <col min="1018" max="1018" width="35.33203125" style="31" customWidth="1"/>
    <col min="1019" max="1021" width="18.109375" style="31" customWidth="1"/>
    <col min="1022" max="1023" width="9" style="31"/>
    <col min="1024" max="1024" width="15.33203125" style="31" customWidth="1"/>
    <col min="1025" max="1025" width="9" style="31"/>
    <col min="1026" max="1028" width="13.6640625" style="31" bestFit="1" customWidth="1"/>
    <col min="1029" max="1273" width="9" style="31"/>
    <col min="1274" max="1274" width="35.33203125" style="31" customWidth="1"/>
    <col min="1275" max="1277" width="18.109375" style="31" customWidth="1"/>
    <col min="1278" max="1279" width="9" style="31"/>
    <col min="1280" max="1280" width="15.33203125" style="31" customWidth="1"/>
    <col min="1281" max="1281" width="9" style="31"/>
    <col min="1282" max="1284" width="13.6640625" style="31" bestFit="1" customWidth="1"/>
    <col min="1285" max="1529" width="9" style="31"/>
    <col min="1530" max="1530" width="35.33203125" style="31" customWidth="1"/>
    <col min="1531" max="1533" width="18.109375" style="31" customWidth="1"/>
    <col min="1534" max="1535" width="9" style="31"/>
    <col min="1536" max="1536" width="15.33203125" style="31" customWidth="1"/>
    <col min="1537" max="1537" width="9" style="31"/>
    <col min="1538" max="1540" width="13.6640625" style="31" bestFit="1" customWidth="1"/>
    <col min="1541" max="1785" width="9" style="31"/>
    <col min="1786" max="1786" width="35.33203125" style="31" customWidth="1"/>
    <col min="1787" max="1789" width="18.109375" style="31" customWidth="1"/>
    <col min="1790" max="1791" width="9" style="31"/>
    <col min="1792" max="1792" width="15.33203125" style="31" customWidth="1"/>
    <col min="1793" max="1793" width="9" style="31"/>
    <col min="1794" max="1796" width="13.6640625" style="31" bestFit="1" customWidth="1"/>
    <col min="1797" max="2041" width="9" style="31"/>
    <col min="2042" max="2042" width="35.33203125" style="31" customWidth="1"/>
    <col min="2043" max="2045" width="18.109375" style="31" customWidth="1"/>
    <col min="2046" max="2047" width="9" style="31"/>
    <col min="2048" max="2048" width="15.33203125" style="31" customWidth="1"/>
    <col min="2049" max="2049" width="9" style="31"/>
    <col min="2050" max="2052" width="13.6640625" style="31" bestFit="1" customWidth="1"/>
    <col min="2053" max="2297" width="9" style="31"/>
    <col min="2298" max="2298" width="35.33203125" style="31" customWidth="1"/>
    <col min="2299" max="2301" width="18.109375" style="31" customWidth="1"/>
    <col min="2302" max="2303" width="9" style="31"/>
    <col min="2304" max="2304" width="15.33203125" style="31" customWidth="1"/>
    <col min="2305" max="2305" width="9" style="31"/>
    <col min="2306" max="2308" width="13.6640625" style="31" bestFit="1" customWidth="1"/>
    <col min="2309" max="2553" width="9" style="31"/>
    <col min="2554" max="2554" width="35.33203125" style="31" customWidth="1"/>
    <col min="2555" max="2557" width="18.109375" style="31" customWidth="1"/>
    <col min="2558" max="2559" width="9" style="31"/>
    <col min="2560" max="2560" width="15.33203125" style="31" customWidth="1"/>
    <col min="2561" max="2561" width="9" style="31"/>
    <col min="2562" max="2564" width="13.6640625" style="31" bestFit="1" customWidth="1"/>
    <col min="2565" max="2809" width="9" style="31"/>
    <col min="2810" max="2810" width="35.33203125" style="31" customWidth="1"/>
    <col min="2811" max="2813" width="18.109375" style="31" customWidth="1"/>
    <col min="2814" max="2815" width="9" style="31"/>
    <col min="2816" max="2816" width="15.33203125" style="31" customWidth="1"/>
    <col min="2817" max="2817" width="9" style="31"/>
    <col min="2818" max="2820" width="13.6640625" style="31" bestFit="1" customWidth="1"/>
    <col min="2821" max="3065" width="9" style="31"/>
    <col min="3066" max="3066" width="35.33203125" style="31" customWidth="1"/>
    <col min="3067" max="3069" width="18.109375" style="31" customWidth="1"/>
    <col min="3070" max="3071" width="9" style="31"/>
    <col min="3072" max="3072" width="15.33203125" style="31" customWidth="1"/>
    <col min="3073" max="3073" width="9" style="31"/>
    <col min="3074" max="3076" width="13.6640625" style="31" bestFit="1" customWidth="1"/>
    <col min="3077" max="3321" width="9" style="31"/>
    <col min="3322" max="3322" width="35.33203125" style="31" customWidth="1"/>
    <col min="3323" max="3325" width="18.109375" style="31" customWidth="1"/>
    <col min="3326" max="3327" width="9" style="31"/>
    <col min="3328" max="3328" width="15.33203125" style="31" customWidth="1"/>
    <col min="3329" max="3329" width="9" style="31"/>
    <col min="3330" max="3332" width="13.6640625" style="31" bestFit="1" customWidth="1"/>
    <col min="3333" max="3577" width="9" style="31"/>
    <col min="3578" max="3578" width="35.33203125" style="31" customWidth="1"/>
    <col min="3579" max="3581" width="18.109375" style="31" customWidth="1"/>
    <col min="3582" max="3583" width="9" style="31"/>
    <col min="3584" max="3584" width="15.33203125" style="31" customWidth="1"/>
    <col min="3585" max="3585" width="9" style="31"/>
    <col min="3586" max="3588" width="13.6640625" style="31" bestFit="1" customWidth="1"/>
    <col min="3589" max="3833" width="9" style="31"/>
    <col min="3834" max="3834" width="35.33203125" style="31" customWidth="1"/>
    <col min="3835" max="3837" width="18.109375" style="31" customWidth="1"/>
    <col min="3838" max="3839" width="9" style="31"/>
    <col min="3840" max="3840" width="15.33203125" style="31" customWidth="1"/>
    <col min="3841" max="3841" width="9" style="31"/>
    <col min="3842" max="3844" width="13.6640625" style="31" bestFit="1" customWidth="1"/>
    <col min="3845" max="4089" width="9" style="31"/>
    <col min="4090" max="4090" width="35.33203125" style="31" customWidth="1"/>
    <col min="4091" max="4093" width="18.109375" style="31" customWidth="1"/>
    <col min="4094" max="4095" width="9" style="31"/>
    <col min="4096" max="4096" width="15.33203125" style="31" customWidth="1"/>
    <col min="4097" max="4097" width="9" style="31"/>
    <col min="4098" max="4100" width="13.6640625" style="31" bestFit="1" customWidth="1"/>
    <col min="4101" max="4345" width="9" style="31"/>
    <col min="4346" max="4346" width="35.33203125" style="31" customWidth="1"/>
    <col min="4347" max="4349" width="18.109375" style="31" customWidth="1"/>
    <col min="4350" max="4351" width="9" style="31"/>
    <col min="4352" max="4352" width="15.33203125" style="31" customWidth="1"/>
    <col min="4353" max="4353" width="9" style="31"/>
    <col min="4354" max="4356" width="13.6640625" style="31" bestFit="1" customWidth="1"/>
    <col min="4357" max="4601" width="9" style="31"/>
    <col min="4602" max="4602" width="35.33203125" style="31" customWidth="1"/>
    <col min="4603" max="4605" width="18.109375" style="31" customWidth="1"/>
    <col min="4606" max="4607" width="9" style="31"/>
    <col min="4608" max="4608" width="15.33203125" style="31" customWidth="1"/>
    <col min="4609" max="4609" width="9" style="31"/>
    <col min="4610" max="4612" width="13.6640625" style="31" bestFit="1" customWidth="1"/>
    <col min="4613" max="4857" width="9" style="31"/>
    <col min="4858" max="4858" width="35.33203125" style="31" customWidth="1"/>
    <col min="4859" max="4861" width="18.109375" style="31" customWidth="1"/>
    <col min="4862" max="4863" width="9" style="31"/>
    <col min="4864" max="4864" width="15.33203125" style="31" customWidth="1"/>
    <col min="4865" max="4865" width="9" style="31"/>
    <col min="4866" max="4868" width="13.6640625" style="31" bestFit="1" customWidth="1"/>
    <col min="4869" max="5113" width="9" style="31"/>
    <col min="5114" max="5114" width="35.33203125" style="31" customWidth="1"/>
    <col min="5115" max="5117" width="18.109375" style="31" customWidth="1"/>
    <col min="5118" max="5119" width="9" style="31"/>
    <col min="5120" max="5120" width="15.33203125" style="31" customWidth="1"/>
    <col min="5121" max="5121" width="9" style="31"/>
    <col min="5122" max="5124" width="13.6640625" style="31" bestFit="1" customWidth="1"/>
    <col min="5125" max="5369" width="9" style="31"/>
    <col min="5370" max="5370" width="35.33203125" style="31" customWidth="1"/>
    <col min="5371" max="5373" width="18.109375" style="31" customWidth="1"/>
    <col min="5374" max="5375" width="9" style="31"/>
    <col min="5376" max="5376" width="15.33203125" style="31" customWidth="1"/>
    <col min="5377" max="5377" width="9" style="31"/>
    <col min="5378" max="5380" width="13.6640625" style="31" bestFit="1" customWidth="1"/>
    <col min="5381" max="5625" width="9" style="31"/>
    <col min="5626" max="5626" width="35.33203125" style="31" customWidth="1"/>
    <col min="5627" max="5629" width="18.109375" style="31" customWidth="1"/>
    <col min="5630" max="5631" width="9" style="31"/>
    <col min="5632" max="5632" width="15.33203125" style="31" customWidth="1"/>
    <col min="5633" max="5633" width="9" style="31"/>
    <col min="5634" max="5636" width="13.6640625" style="31" bestFit="1" customWidth="1"/>
    <col min="5637" max="5881" width="9" style="31"/>
    <col min="5882" max="5882" width="35.33203125" style="31" customWidth="1"/>
    <col min="5883" max="5885" width="18.109375" style="31" customWidth="1"/>
    <col min="5886" max="5887" width="9" style="31"/>
    <col min="5888" max="5888" width="15.33203125" style="31" customWidth="1"/>
    <col min="5889" max="5889" width="9" style="31"/>
    <col min="5890" max="5892" width="13.6640625" style="31" bestFit="1" customWidth="1"/>
    <col min="5893" max="6137" width="9" style="31"/>
    <col min="6138" max="6138" width="35.33203125" style="31" customWidth="1"/>
    <col min="6139" max="6141" width="18.109375" style="31" customWidth="1"/>
    <col min="6142" max="6143" width="9" style="31"/>
    <col min="6144" max="6144" width="15.33203125" style="31" customWidth="1"/>
    <col min="6145" max="6145" width="9" style="31"/>
    <col min="6146" max="6148" width="13.6640625" style="31" bestFit="1" customWidth="1"/>
    <col min="6149" max="6393" width="9" style="31"/>
    <col min="6394" max="6394" width="35.33203125" style="31" customWidth="1"/>
    <col min="6395" max="6397" width="18.109375" style="31" customWidth="1"/>
    <col min="6398" max="6399" width="9" style="31"/>
    <col min="6400" max="6400" width="15.33203125" style="31" customWidth="1"/>
    <col min="6401" max="6401" width="9" style="31"/>
    <col min="6402" max="6404" width="13.6640625" style="31" bestFit="1" customWidth="1"/>
    <col min="6405" max="6649" width="9" style="31"/>
    <col min="6650" max="6650" width="35.33203125" style="31" customWidth="1"/>
    <col min="6651" max="6653" width="18.109375" style="31" customWidth="1"/>
    <col min="6654" max="6655" width="9" style="31"/>
    <col min="6656" max="6656" width="15.33203125" style="31" customWidth="1"/>
    <col min="6657" max="6657" width="9" style="31"/>
    <col min="6658" max="6660" width="13.6640625" style="31" bestFit="1" customWidth="1"/>
    <col min="6661" max="6905" width="9" style="31"/>
    <col min="6906" max="6906" width="35.33203125" style="31" customWidth="1"/>
    <col min="6907" max="6909" width="18.109375" style="31" customWidth="1"/>
    <col min="6910" max="6911" width="9" style="31"/>
    <col min="6912" max="6912" width="15.33203125" style="31" customWidth="1"/>
    <col min="6913" max="6913" width="9" style="31"/>
    <col min="6914" max="6916" width="13.6640625" style="31" bestFit="1" customWidth="1"/>
    <col min="6917" max="7161" width="9" style="31"/>
    <col min="7162" max="7162" width="35.33203125" style="31" customWidth="1"/>
    <col min="7163" max="7165" width="18.109375" style="31" customWidth="1"/>
    <col min="7166" max="7167" width="9" style="31"/>
    <col min="7168" max="7168" width="15.33203125" style="31" customWidth="1"/>
    <col min="7169" max="7169" width="9" style="31"/>
    <col min="7170" max="7172" width="13.6640625" style="31" bestFit="1" customWidth="1"/>
    <col min="7173" max="7417" width="9" style="31"/>
    <col min="7418" max="7418" width="35.33203125" style="31" customWidth="1"/>
    <col min="7419" max="7421" width="18.109375" style="31" customWidth="1"/>
    <col min="7422" max="7423" width="9" style="31"/>
    <col min="7424" max="7424" width="15.33203125" style="31" customWidth="1"/>
    <col min="7425" max="7425" width="9" style="31"/>
    <col min="7426" max="7428" width="13.6640625" style="31" bestFit="1" customWidth="1"/>
    <col min="7429" max="7673" width="9" style="31"/>
    <col min="7674" max="7674" width="35.33203125" style="31" customWidth="1"/>
    <col min="7675" max="7677" width="18.109375" style="31" customWidth="1"/>
    <col min="7678" max="7679" width="9" style="31"/>
    <col min="7680" max="7680" width="15.33203125" style="31" customWidth="1"/>
    <col min="7681" max="7681" width="9" style="31"/>
    <col min="7682" max="7684" width="13.6640625" style="31" bestFit="1" customWidth="1"/>
    <col min="7685" max="7929" width="9" style="31"/>
    <col min="7930" max="7930" width="35.33203125" style="31" customWidth="1"/>
    <col min="7931" max="7933" width="18.109375" style="31" customWidth="1"/>
    <col min="7934" max="7935" width="9" style="31"/>
    <col min="7936" max="7936" width="15.33203125" style="31" customWidth="1"/>
    <col min="7937" max="7937" width="9" style="31"/>
    <col min="7938" max="7940" width="13.6640625" style="31" bestFit="1" customWidth="1"/>
    <col min="7941" max="8185" width="9" style="31"/>
    <col min="8186" max="8186" width="35.33203125" style="31" customWidth="1"/>
    <col min="8187" max="8189" width="18.109375" style="31" customWidth="1"/>
    <col min="8190" max="8191" width="9" style="31"/>
    <col min="8192" max="8192" width="15.33203125" style="31" customWidth="1"/>
    <col min="8193" max="8193" width="9" style="31"/>
    <col min="8194" max="8196" width="13.6640625" style="31" bestFit="1" customWidth="1"/>
    <col min="8197" max="8441" width="9" style="31"/>
    <col min="8442" max="8442" width="35.33203125" style="31" customWidth="1"/>
    <col min="8443" max="8445" width="18.109375" style="31" customWidth="1"/>
    <col min="8446" max="8447" width="9" style="31"/>
    <col min="8448" max="8448" width="15.33203125" style="31" customWidth="1"/>
    <col min="8449" max="8449" width="9" style="31"/>
    <col min="8450" max="8452" width="13.6640625" style="31" bestFit="1" customWidth="1"/>
    <col min="8453" max="8697" width="9" style="31"/>
    <col min="8698" max="8698" width="35.33203125" style="31" customWidth="1"/>
    <col min="8699" max="8701" width="18.109375" style="31" customWidth="1"/>
    <col min="8702" max="8703" width="9" style="31"/>
    <col min="8704" max="8704" width="15.33203125" style="31" customWidth="1"/>
    <col min="8705" max="8705" width="9" style="31"/>
    <col min="8706" max="8708" width="13.6640625" style="31" bestFit="1" customWidth="1"/>
    <col min="8709" max="8953" width="9" style="31"/>
    <col min="8954" max="8954" width="35.33203125" style="31" customWidth="1"/>
    <col min="8955" max="8957" width="18.109375" style="31" customWidth="1"/>
    <col min="8958" max="8959" width="9" style="31"/>
    <col min="8960" max="8960" width="15.33203125" style="31" customWidth="1"/>
    <col min="8961" max="8961" width="9" style="31"/>
    <col min="8962" max="8964" width="13.6640625" style="31" bestFit="1" customWidth="1"/>
    <col min="8965" max="9209" width="9" style="31"/>
    <col min="9210" max="9210" width="35.33203125" style="31" customWidth="1"/>
    <col min="9211" max="9213" width="18.109375" style="31" customWidth="1"/>
    <col min="9214" max="9215" width="9" style="31"/>
    <col min="9216" max="9216" width="15.33203125" style="31" customWidth="1"/>
    <col min="9217" max="9217" width="9" style="31"/>
    <col min="9218" max="9220" width="13.6640625" style="31" bestFit="1" customWidth="1"/>
    <col min="9221" max="9465" width="9" style="31"/>
    <col min="9466" max="9466" width="35.33203125" style="31" customWidth="1"/>
    <col min="9467" max="9469" width="18.109375" style="31" customWidth="1"/>
    <col min="9470" max="9471" width="9" style="31"/>
    <col min="9472" max="9472" width="15.33203125" style="31" customWidth="1"/>
    <col min="9473" max="9473" width="9" style="31"/>
    <col min="9474" max="9476" width="13.6640625" style="31" bestFit="1" customWidth="1"/>
    <col min="9477" max="9721" width="9" style="31"/>
    <col min="9722" max="9722" width="35.33203125" style="31" customWidth="1"/>
    <col min="9723" max="9725" width="18.109375" style="31" customWidth="1"/>
    <col min="9726" max="9727" width="9" style="31"/>
    <col min="9728" max="9728" width="15.33203125" style="31" customWidth="1"/>
    <col min="9729" max="9729" width="9" style="31"/>
    <col min="9730" max="9732" width="13.6640625" style="31" bestFit="1" customWidth="1"/>
    <col min="9733" max="9977" width="9" style="31"/>
    <col min="9978" max="9978" width="35.33203125" style="31" customWidth="1"/>
    <col min="9979" max="9981" width="18.109375" style="31" customWidth="1"/>
    <col min="9982" max="9983" width="9" style="31"/>
    <col min="9984" max="9984" width="15.33203125" style="31" customWidth="1"/>
    <col min="9985" max="9985" width="9" style="31"/>
    <col min="9986" max="9988" width="13.6640625" style="31" bestFit="1" customWidth="1"/>
    <col min="9989" max="10233" width="9" style="31"/>
    <col min="10234" max="10234" width="35.33203125" style="31" customWidth="1"/>
    <col min="10235" max="10237" width="18.109375" style="31" customWidth="1"/>
    <col min="10238" max="10239" width="9" style="31"/>
    <col min="10240" max="10240" width="15.33203125" style="31" customWidth="1"/>
    <col min="10241" max="10241" width="9" style="31"/>
    <col min="10242" max="10244" width="13.6640625" style="31" bestFit="1" customWidth="1"/>
    <col min="10245" max="10489" width="9" style="31"/>
    <col min="10490" max="10490" width="35.33203125" style="31" customWidth="1"/>
    <col min="10491" max="10493" width="18.109375" style="31" customWidth="1"/>
    <col min="10494" max="10495" width="9" style="31"/>
    <col min="10496" max="10496" width="15.33203125" style="31" customWidth="1"/>
    <col min="10497" max="10497" width="9" style="31"/>
    <col min="10498" max="10500" width="13.6640625" style="31" bestFit="1" customWidth="1"/>
    <col min="10501" max="10745" width="9" style="31"/>
    <col min="10746" max="10746" width="35.33203125" style="31" customWidth="1"/>
    <col min="10747" max="10749" width="18.109375" style="31" customWidth="1"/>
    <col min="10750" max="10751" width="9" style="31"/>
    <col min="10752" max="10752" width="15.33203125" style="31" customWidth="1"/>
    <col min="10753" max="10753" width="9" style="31"/>
    <col min="10754" max="10756" width="13.6640625" style="31" bestFit="1" customWidth="1"/>
    <col min="10757" max="11001" width="9" style="31"/>
    <col min="11002" max="11002" width="35.33203125" style="31" customWidth="1"/>
    <col min="11003" max="11005" width="18.109375" style="31" customWidth="1"/>
    <col min="11006" max="11007" width="9" style="31"/>
    <col min="11008" max="11008" width="15.33203125" style="31" customWidth="1"/>
    <col min="11009" max="11009" width="9" style="31"/>
    <col min="11010" max="11012" width="13.6640625" style="31" bestFit="1" customWidth="1"/>
    <col min="11013" max="11257" width="9" style="31"/>
    <col min="11258" max="11258" width="35.33203125" style="31" customWidth="1"/>
    <col min="11259" max="11261" width="18.109375" style="31" customWidth="1"/>
    <col min="11262" max="11263" width="9" style="31"/>
    <col min="11264" max="11264" width="15.33203125" style="31" customWidth="1"/>
    <col min="11265" max="11265" width="9" style="31"/>
    <col min="11266" max="11268" width="13.6640625" style="31" bestFit="1" customWidth="1"/>
    <col min="11269" max="11513" width="9" style="31"/>
    <col min="11514" max="11514" width="35.33203125" style="31" customWidth="1"/>
    <col min="11515" max="11517" width="18.109375" style="31" customWidth="1"/>
    <col min="11518" max="11519" width="9" style="31"/>
    <col min="11520" max="11520" width="15.33203125" style="31" customWidth="1"/>
    <col min="11521" max="11521" width="9" style="31"/>
    <col min="11522" max="11524" width="13.6640625" style="31" bestFit="1" customWidth="1"/>
    <col min="11525" max="11769" width="9" style="31"/>
    <col min="11770" max="11770" width="35.33203125" style="31" customWidth="1"/>
    <col min="11771" max="11773" width="18.109375" style="31" customWidth="1"/>
    <col min="11774" max="11775" width="9" style="31"/>
    <col min="11776" max="11776" width="15.33203125" style="31" customWidth="1"/>
    <col min="11777" max="11777" width="9" style="31"/>
    <col min="11778" max="11780" width="13.6640625" style="31" bestFit="1" customWidth="1"/>
    <col min="11781" max="12025" width="9" style="31"/>
    <col min="12026" max="12026" width="35.33203125" style="31" customWidth="1"/>
    <col min="12027" max="12029" width="18.109375" style="31" customWidth="1"/>
    <col min="12030" max="12031" width="9" style="31"/>
    <col min="12032" max="12032" width="15.33203125" style="31" customWidth="1"/>
    <col min="12033" max="12033" width="9" style="31"/>
    <col min="12034" max="12036" width="13.6640625" style="31" bestFit="1" customWidth="1"/>
    <col min="12037" max="12281" width="9" style="31"/>
    <col min="12282" max="12282" width="35.33203125" style="31" customWidth="1"/>
    <col min="12283" max="12285" width="18.109375" style="31" customWidth="1"/>
    <col min="12286" max="12287" width="9" style="31"/>
    <col min="12288" max="12288" width="15.33203125" style="31" customWidth="1"/>
    <col min="12289" max="12289" width="9" style="31"/>
    <col min="12290" max="12292" width="13.6640625" style="31" bestFit="1" customWidth="1"/>
    <col min="12293" max="12537" width="9" style="31"/>
    <col min="12538" max="12538" width="35.33203125" style="31" customWidth="1"/>
    <col min="12539" max="12541" width="18.109375" style="31" customWidth="1"/>
    <col min="12542" max="12543" width="9" style="31"/>
    <col min="12544" max="12544" width="15.33203125" style="31" customWidth="1"/>
    <col min="12545" max="12545" width="9" style="31"/>
    <col min="12546" max="12548" width="13.6640625" style="31" bestFit="1" customWidth="1"/>
    <col min="12549" max="12793" width="9" style="31"/>
    <col min="12794" max="12794" width="35.33203125" style="31" customWidth="1"/>
    <col min="12795" max="12797" width="18.109375" style="31" customWidth="1"/>
    <col min="12798" max="12799" width="9" style="31"/>
    <col min="12800" max="12800" width="15.33203125" style="31" customWidth="1"/>
    <col min="12801" max="12801" width="9" style="31"/>
    <col min="12802" max="12804" width="13.6640625" style="31" bestFit="1" customWidth="1"/>
    <col min="12805" max="13049" width="9" style="31"/>
    <col min="13050" max="13050" width="35.33203125" style="31" customWidth="1"/>
    <col min="13051" max="13053" width="18.109375" style="31" customWidth="1"/>
    <col min="13054" max="13055" width="9" style="31"/>
    <col min="13056" max="13056" width="15.33203125" style="31" customWidth="1"/>
    <col min="13057" max="13057" width="9" style="31"/>
    <col min="13058" max="13060" width="13.6640625" style="31" bestFit="1" customWidth="1"/>
    <col min="13061" max="13305" width="9" style="31"/>
    <col min="13306" max="13306" width="35.33203125" style="31" customWidth="1"/>
    <col min="13307" max="13309" width="18.109375" style="31" customWidth="1"/>
    <col min="13310" max="13311" width="9" style="31"/>
    <col min="13312" max="13312" width="15.33203125" style="31" customWidth="1"/>
    <col min="13313" max="13313" width="9" style="31"/>
    <col min="13314" max="13316" width="13.6640625" style="31" bestFit="1" customWidth="1"/>
    <col min="13317" max="13561" width="9" style="31"/>
    <col min="13562" max="13562" width="35.33203125" style="31" customWidth="1"/>
    <col min="13563" max="13565" width="18.109375" style="31" customWidth="1"/>
    <col min="13566" max="13567" width="9" style="31"/>
    <col min="13568" max="13568" width="15.33203125" style="31" customWidth="1"/>
    <col min="13569" max="13569" width="9" style="31"/>
    <col min="13570" max="13572" width="13.6640625" style="31" bestFit="1" customWidth="1"/>
    <col min="13573" max="13817" width="9" style="31"/>
    <col min="13818" max="13818" width="35.33203125" style="31" customWidth="1"/>
    <col min="13819" max="13821" width="18.109375" style="31" customWidth="1"/>
    <col min="13822" max="13823" width="9" style="31"/>
    <col min="13824" max="13824" width="15.33203125" style="31" customWidth="1"/>
    <col min="13825" max="13825" width="9" style="31"/>
    <col min="13826" max="13828" width="13.6640625" style="31" bestFit="1" customWidth="1"/>
    <col min="13829" max="14073" width="9" style="31"/>
    <col min="14074" max="14074" width="35.33203125" style="31" customWidth="1"/>
    <col min="14075" max="14077" width="18.109375" style="31" customWidth="1"/>
    <col min="14078" max="14079" width="9" style="31"/>
    <col min="14080" max="14080" width="15.33203125" style="31" customWidth="1"/>
    <col min="14081" max="14081" width="9" style="31"/>
    <col min="14082" max="14084" width="13.6640625" style="31" bestFit="1" customWidth="1"/>
    <col min="14085" max="14329" width="9" style="31"/>
    <col min="14330" max="14330" width="35.33203125" style="31" customWidth="1"/>
    <col min="14331" max="14333" width="18.109375" style="31" customWidth="1"/>
    <col min="14334" max="14335" width="9" style="31"/>
    <col min="14336" max="14336" width="15.33203125" style="31" customWidth="1"/>
    <col min="14337" max="14337" width="9" style="31"/>
    <col min="14338" max="14340" width="13.6640625" style="31" bestFit="1" customWidth="1"/>
    <col min="14341" max="14585" width="9" style="31"/>
    <col min="14586" max="14586" width="35.33203125" style="31" customWidth="1"/>
    <col min="14587" max="14589" width="18.109375" style="31" customWidth="1"/>
    <col min="14590" max="14591" width="9" style="31"/>
    <col min="14592" max="14592" width="15.33203125" style="31" customWidth="1"/>
    <col min="14593" max="14593" width="9" style="31"/>
    <col min="14594" max="14596" width="13.6640625" style="31" bestFit="1" customWidth="1"/>
    <col min="14597" max="14841" width="9" style="31"/>
    <col min="14842" max="14842" width="35.33203125" style="31" customWidth="1"/>
    <col min="14843" max="14845" width="18.109375" style="31" customWidth="1"/>
    <col min="14846" max="14847" width="9" style="31"/>
    <col min="14848" max="14848" width="15.33203125" style="31" customWidth="1"/>
    <col min="14849" max="14849" width="9" style="31"/>
    <col min="14850" max="14852" width="13.6640625" style="31" bestFit="1" customWidth="1"/>
    <col min="14853" max="15097" width="9" style="31"/>
    <col min="15098" max="15098" width="35.33203125" style="31" customWidth="1"/>
    <col min="15099" max="15101" width="18.109375" style="31" customWidth="1"/>
    <col min="15102" max="15103" width="9" style="31"/>
    <col min="15104" max="15104" width="15.33203125" style="31" customWidth="1"/>
    <col min="15105" max="15105" width="9" style="31"/>
    <col min="15106" max="15108" width="13.6640625" style="31" bestFit="1" customWidth="1"/>
    <col min="15109" max="15353" width="9" style="31"/>
    <col min="15354" max="15354" width="35.33203125" style="31" customWidth="1"/>
    <col min="15355" max="15357" width="18.109375" style="31" customWidth="1"/>
    <col min="15358" max="15359" width="9" style="31"/>
    <col min="15360" max="15360" width="15.33203125" style="31" customWidth="1"/>
    <col min="15361" max="15361" width="9" style="31"/>
    <col min="15362" max="15364" width="13.6640625" style="31" bestFit="1" customWidth="1"/>
    <col min="15365" max="15609" width="9" style="31"/>
    <col min="15610" max="15610" width="35.33203125" style="31" customWidth="1"/>
    <col min="15611" max="15613" width="18.109375" style="31" customWidth="1"/>
    <col min="15614" max="15615" width="9" style="31"/>
    <col min="15616" max="15616" width="15.33203125" style="31" customWidth="1"/>
    <col min="15617" max="15617" width="9" style="31"/>
    <col min="15618" max="15620" width="13.6640625" style="31" bestFit="1" customWidth="1"/>
    <col min="15621" max="15865" width="9" style="31"/>
    <col min="15866" max="15866" width="35.33203125" style="31" customWidth="1"/>
    <col min="15867" max="15869" width="18.109375" style="31" customWidth="1"/>
    <col min="15870" max="15871" width="9" style="31"/>
    <col min="15872" max="15872" width="15.33203125" style="31" customWidth="1"/>
    <col min="15873" max="15873" width="9" style="31"/>
    <col min="15874" max="15876" width="13.6640625" style="31" bestFit="1" customWidth="1"/>
    <col min="15877" max="16121" width="9" style="31"/>
    <col min="16122" max="16122" width="35.33203125" style="31" customWidth="1"/>
    <col min="16123" max="16125" width="18.109375" style="31" customWidth="1"/>
    <col min="16126" max="16127" width="9" style="31"/>
    <col min="16128" max="16128" width="15.33203125" style="31" customWidth="1"/>
    <col min="16129" max="16129" width="9" style="31"/>
    <col min="16130" max="16132" width="13.6640625" style="31" bestFit="1" customWidth="1"/>
    <col min="16133" max="16384" width="9" style="31"/>
  </cols>
  <sheetData>
    <row r="1" spans="1:4" ht="84.6" customHeight="1" x14ac:dyDescent="0.35">
      <c r="A1" s="55" t="s">
        <v>157</v>
      </c>
      <c r="B1" s="55"/>
      <c r="C1" s="55"/>
      <c r="D1" s="55"/>
    </row>
    <row r="2" spans="1:4" ht="18.600000000000001" customHeight="1" x14ac:dyDescent="0.35">
      <c r="D2" s="9" t="s">
        <v>0</v>
      </c>
    </row>
    <row r="3" spans="1:4" ht="36.6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8.45" customHeight="1" x14ac:dyDescent="0.35">
      <c r="A4" s="11" t="s">
        <v>5</v>
      </c>
      <c r="B4" s="12">
        <v>1263200</v>
      </c>
      <c r="C4" s="12">
        <v>812298.62</v>
      </c>
      <c r="D4" s="35">
        <f>C4/B4*100</f>
        <v>64.304830588980366</v>
      </c>
    </row>
    <row r="5" spans="1:4" ht="18.45" customHeight="1" x14ac:dyDescent="0.35">
      <c r="A5" s="11" t="s">
        <v>6</v>
      </c>
      <c r="B5" s="12">
        <v>203484</v>
      </c>
      <c r="C5" s="12">
        <v>91700</v>
      </c>
      <c r="D5" s="35">
        <f t="shared" ref="D5:D35" si="0">C5/B5*100</f>
        <v>45.064968253032177</v>
      </c>
    </row>
    <row r="6" spans="1:4" ht="18.45" customHeight="1" x14ac:dyDescent="0.35">
      <c r="A6" s="11" t="s">
        <v>14</v>
      </c>
      <c r="B6" s="12">
        <v>372000</v>
      </c>
      <c r="C6" s="12">
        <v>346100</v>
      </c>
      <c r="D6" s="35">
        <f t="shared" si="0"/>
        <v>93.037634408602159</v>
      </c>
    </row>
    <row r="7" spans="1:4" ht="18.45" customHeight="1" x14ac:dyDescent="0.35">
      <c r="A7" s="11" t="s">
        <v>23</v>
      </c>
      <c r="B7" s="12">
        <v>141900</v>
      </c>
      <c r="C7" s="12">
        <v>141900</v>
      </c>
      <c r="D7" s="35">
        <f t="shared" si="0"/>
        <v>100</v>
      </c>
    </row>
    <row r="8" spans="1:4" ht="18.45" customHeight="1" x14ac:dyDescent="0.35">
      <c r="A8" s="11" t="s">
        <v>24</v>
      </c>
      <c r="B8" s="12">
        <v>16800</v>
      </c>
      <c r="C8" s="12">
        <v>16500</v>
      </c>
      <c r="D8" s="35">
        <f t="shared" si="0"/>
        <v>98.214285714285708</v>
      </c>
    </row>
    <row r="9" spans="1:4" ht="18.45" customHeight="1" x14ac:dyDescent="0.35">
      <c r="A9" s="11" t="s">
        <v>25</v>
      </c>
      <c r="B9" s="12">
        <v>59600</v>
      </c>
      <c r="C9" s="12">
        <v>53600</v>
      </c>
      <c r="D9" s="35">
        <f t="shared" si="0"/>
        <v>89.932885906040269</v>
      </c>
    </row>
    <row r="10" spans="1:4" ht="18.45" customHeight="1" x14ac:dyDescent="0.35">
      <c r="A10" s="11" t="s">
        <v>26</v>
      </c>
      <c r="B10" s="12">
        <v>107200</v>
      </c>
      <c r="C10" s="12">
        <v>74600</v>
      </c>
      <c r="D10" s="35">
        <f t="shared" si="0"/>
        <v>69.589552238805979</v>
      </c>
    </row>
    <row r="11" spans="1:4" ht="18.45" customHeight="1" x14ac:dyDescent="0.35">
      <c r="A11" s="11" t="s">
        <v>15</v>
      </c>
      <c r="B11" s="12">
        <v>180400</v>
      </c>
      <c r="C11" s="12">
        <v>114300</v>
      </c>
      <c r="D11" s="35">
        <f t="shared" si="0"/>
        <v>63.359201773835913</v>
      </c>
    </row>
    <row r="12" spans="1:4" ht="18.45" customHeight="1" x14ac:dyDescent="0.35">
      <c r="A12" s="11" t="s">
        <v>27</v>
      </c>
      <c r="B12" s="12">
        <v>99600</v>
      </c>
      <c r="C12" s="12">
        <v>25200</v>
      </c>
      <c r="D12" s="35">
        <f t="shared" si="0"/>
        <v>25.301204819277107</v>
      </c>
    </row>
    <row r="13" spans="1:4" ht="18.45" customHeight="1" x14ac:dyDescent="0.35">
      <c r="A13" s="11" t="s">
        <v>28</v>
      </c>
      <c r="B13" s="12">
        <v>70400</v>
      </c>
      <c r="C13" s="12">
        <v>20550</v>
      </c>
      <c r="D13" s="35">
        <f t="shared" si="0"/>
        <v>29.19034090909091</v>
      </c>
    </row>
    <row r="14" spans="1:4" ht="18.45" customHeight="1" x14ac:dyDescent="0.35">
      <c r="A14" s="11" t="s">
        <v>29</v>
      </c>
      <c r="B14" s="12">
        <v>329600</v>
      </c>
      <c r="C14" s="12">
        <v>251400</v>
      </c>
      <c r="D14" s="35">
        <f t="shared" si="0"/>
        <v>76.274271844660191</v>
      </c>
    </row>
    <row r="15" spans="1:4" ht="18.45" customHeight="1" x14ac:dyDescent="0.35">
      <c r="A15" s="11" t="s">
        <v>30</v>
      </c>
      <c r="B15" s="12">
        <v>22800</v>
      </c>
      <c r="C15" s="12">
        <v>12600</v>
      </c>
      <c r="D15" s="35">
        <f t="shared" si="0"/>
        <v>55.26315789473685</v>
      </c>
    </row>
    <row r="16" spans="1:4" ht="18.45" customHeight="1" x14ac:dyDescent="0.35">
      <c r="A16" s="11" t="s">
        <v>7</v>
      </c>
      <c r="B16" s="12">
        <v>113200</v>
      </c>
      <c r="C16" s="12">
        <v>90300</v>
      </c>
      <c r="D16" s="35">
        <f t="shared" si="0"/>
        <v>79.770318021201419</v>
      </c>
    </row>
    <row r="17" spans="1:4" ht="18.45" customHeight="1" x14ac:dyDescent="0.35">
      <c r="A17" s="11" t="s">
        <v>31</v>
      </c>
      <c r="B17" s="12">
        <v>84800</v>
      </c>
      <c r="C17" s="12">
        <v>68300</v>
      </c>
      <c r="D17" s="35">
        <f t="shared" si="0"/>
        <v>80.54245283018868</v>
      </c>
    </row>
    <row r="18" spans="1:4" ht="18.45" customHeight="1" x14ac:dyDescent="0.35">
      <c r="A18" s="11" t="s">
        <v>20</v>
      </c>
      <c r="B18" s="12">
        <v>162800</v>
      </c>
      <c r="C18" s="12">
        <v>154900</v>
      </c>
      <c r="D18" s="35">
        <f t="shared" si="0"/>
        <v>95.147420147420149</v>
      </c>
    </row>
    <row r="19" spans="1:4" ht="18.45" customHeight="1" x14ac:dyDescent="0.35">
      <c r="A19" s="11" t="s">
        <v>32</v>
      </c>
      <c r="B19" s="12">
        <v>164800</v>
      </c>
      <c r="C19" s="12">
        <v>131100</v>
      </c>
      <c r="D19" s="35">
        <f t="shared" si="0"/>
        <v>79.550970873786412</v>
      </c>
    </row>
    <row r="20" spans="1:4" ht="18.45" customHeight="1" x14ac:dyDescent="0.35">
      <c r="A20" s="11" t="s">
        <v>33</v>
      </c>
      <c r="B20" s="12">
        <v>98800</v>
      </c>
      <c r="C20" s="12">
        <v>73900</v>
      </c>
      <c r="D20" s="35">
        <f t="shared" si="0"/>
        <v>74.797570850202433</v>
      </c>
    </row>
    <row r="21" spans="1:4" ht="18.45" customHeight="1" x14ac:dyDescent="0.35">
      <c r="A21" s="11" t="s">
        <v>34</v>
      </c>
      <c r="B21" s="12">
        <v>104800</v>
      </c>
      <c r="C21" s="12">
        <v>104800</v>
      </c>
      <c r="D21" s="35">
        <f t="shared" si="0"/>
        <v>100</v>
      </c>
    </row>
    <row r="22" spans="1:4" ht="18.45" customHeight="1" x14ac:dyDescent="0.35">
      <c r="A22" s="11" t="s">
        <v>35</v>
      </c>
      <c r="B22" s="12">
        <v>172400</v>
      </c>
      <c r="C22" s="12">
        <v>59600</v>
      </c>
      <c r="D22" s="35">
        <f t="shared" si="0"/>
        <v>34.570765661252899</v>
      </c>
    </row>
    <row r="23" spans="1:4" ht="18.45" customHeight="1" x14ac:dyDescent="0.35">
      <c r="A23" s="11" t="s">
        <v>36</v>
      </c>
      <c r="B23" s="12">
        <v>51200</v>
      </c>
      <c r="C23" s="12">
        <v>16800</v>
      </c>
      <c r="D23" s="35">
        <f t="shared" si="0"/>
        <v>32.8125</v>
      </c>
    </row>
    <row r="24" spans="1:4" ht="18.45" customHeight="1" x14ac:dyDescent="0.35">
      <c r="A24" s="11" t="s">
        <v>16</v>
      </c>
      <c r="B24" s="12">
        <v>62800</v>
      </c>
      <c r="C24" s="12">
        <v>16800</v>
      </c>
      <c r="D24" s="35">
        <f t="shared" si="0"/>
        <v>26.751592356687897</v>
      </c>
    </row>
    <row r="25" spans="1:4" ht="18.45" customHeight="1" x14ac:dyDescent="0.35">
      <c r="A25" s="11" t="s">
        <v>37</v>
      </c>
      <c r="B25" s="12">
        <v>138800</v>
      </c>
      <c r="C25" s="12">
        <v>48000</v>
      </c>
      <c r="D25" s="35">
        <f t="shared" si="0"/>
        <v>34.582132564841501</v>
      </c>
    </row>
    <row r="26" spans="1:4" ht="18.45" customHeight="1" x14ac:dyDescent="0.35">
      <c r="A26" s="11" t="s">
        <v>38</v>
      </c>
      <c r="B26" s="12">
        <v>96400</v>
      </c>
      <c r="C26" s="12">
        <v>42000</v>
      </c>
      <c r="D26" s="35">
        <f t="shared" si="0"/>
        <v>43.568464730290458</v>
      </c>
    </row>
    <row r="27" spans="1:4" ht="18.45" customHeight="1" x14ac:dyDescent="0.35">
      <c r="A27" s="11" t="s">
        <v>18</v>
      </c>
      <c r="B27" s="12">
        <v>88000</v>
      </c>
      <c r="C27" s="12">
        <v>30400</v>
      </c>
      <c r="D27" s="35">
        <f t="shared" si="0"/>
        <v>34.545454545454547</v>
      </c>
    </row>
    <row r="28" spans="1:4" ht="18.45" customHeight="1" x14ac:dyDescent="0.35">
      <c r="A28" s="11" t="s">
        <v>39</v>
      </c>
      <c r="B28" s="12">
        <v>28500</v>
      </c>
      <c r="C28" s="12">
        <v>0</v>
      </c>
      <c r="D28" s="35">
        <f t="shared" si="0"/>
        <v>0</v>
      </c>
    </row>
    <row r="29" spans="1:4" ht="18.45" customHeight="1" x14ac:dyDescent="0.35">
      <c r="A29" s="11" t="s">
        <v>40</v>
      </c>
      <c r="B29" s="12">
        <v>36800</v>
      </c>
      <c r="C29" s="12">
        <v>16800</v>
      </c>
      <c r="D29" s="35">
        <f t="shared" si="0"/>
        <v>45.652173913043477</v>
      </c>
    </row>
    <row r="30" spans="1:4" ht="18.45" customHeight="1" x14ac:dyDescent="0.35">
      <c r="A30" s="11" t="s">
        <v>9</v>
      </c>
      <c r="B30" s="12">
        <v>238400</v>
      </c>
      <c r="C30" s="12">
        <v>72000</v>
      </c>
      <c r="D30" s="35">
        <f t="shared" si="0"/>
        <v>30.201342281879196</v>
      </c>
    </row>
    <row r="31" spans="1:4" ht="18.45" customHeight="1" x14ac:dyDescent="0.35">
      <c r="A31" s="11" t="s">
        <v>21</v>
      </c>
      <c r="B31" s="12">
        <v>102400</v>
      </c>
      <c r="C31" s="12">
        <v>43400</v>
      </c>
      <c r="D31" s="35">
        <f t="shared" si="0"/>
        <v>42.3828125</v>
      </c>
    </row>
    <row r="32" spans="1:4" ht="18.45" customHeight="1" x14ac:dyDescent="0.35">
      <c r="A32" s="11" t="s">
        <v>41</v>
      </c>
      <c r="B32" s="12">
        <v>180400</v>
      </c>
      <c r="C32" s="12">
        <v>137700</v>
      </c>
      <c r="D32" s="35">
        <f t="shared" si="0"/>
        <v>76.330376940133036</v>
      </c>
    </row>
    <row r="33" spans="1:4" ht="18.45" customHeight="1" x14ac:dyDescent="0.35">
      <c r="A33" s="11" t="s">
        <v>42</v>
      </c>
      <c r="B33" s="12">
        <v>130000</v>
      </c>
      <c r="C33" s="12">
        <v>84000</v>
      </c>
      <c r="D33" s="35">
        <f t="shared" si="0"/>
        <v>64.615384615384613</v>
      </c>
    </row>
    <row r="34" spans="1:4" ht="18.45" customHeight="1" x14ac:dyDescent="0.35">
      <c r="A34" s="11" t="s">
        <v>22</v>
      </c>
      <c r="B34" s="12">
        <v>74000</v>
      </c>
      <c r="C34" s="12">
        <v>27450</v>
      </c>
      <c r="D34" s="35">
        <f t="shared" si="0"/>
        <v>37.094594594594597</v>
      </c>
    </row>
    <row r="35" spans="1:4" ht="19.05" customHeight="1" x14ac:dyDescent="0.35">
      <c r="A35" s="28" t="s">
        <v>10</v>
      </c>
      <c r="B35" s="29">
        <f t="shared" ref="B35" si="1">SUM(B4:B34)</f>
        <v>4996284</v>
      </c>
      <c r="C35" s="29">
        <f>SUM(C4:C34)</f>
        <v>3178998.62</v>
      </c>
      <c r="D35" s="34">
        <f t="shared" si="0"/>
        <v>63.627260179765599</v>
      </c>
    </row>
    <row r="37" spans="1:4" ht="16.8" x14ac:dyDescent="0.3">
      <c r="A37" s="38" t="s">
        <v>108</v>
      </c>
      <c r="B37" s="39"/>
      <c r="C37" s="54" t="s">
        <v>109</v>
      </c>
      <c r="D37" s="54"/>
    </row>
    <row r="38" spans="1:4" ht="8.4" customHeight="1" x14ac:dyDescent="0.3">
      <c r="A38" s="39"/>
      <c r="B38" s="39"/>
      <c r="C38" s="39"/>
      <c r="D38" s="39"/>
    </row>
    <row r="39" spans="1:4" ht="13.2" customHeight="1" x14ac:dyDescent="0.3">
      <c r="A39" s="39"/>
      <c r="B39" s="39"/>
      <c r="C39" s="39"/>
      <c r="D39" s="39"/>
    </row>
    <row r="40" spans="1:4" ht="16.8" x14ac:dyDescent="0.3">
      <c r="A40" s="40" t="s">
        <v>136</v>
      </c>
      <c r="B40" s="39"/>
      <c r="C40" s="39"/>
      <c r="D40" s="39"/>
    </row>
    <row r="41" spans="1:4" ht="16.8" x14ac:dyDescent="0.3">
      <c r="A41" s="40" t="s">
        <v>137</v>
      </c>
      <c r="B41" s="39"/>
      <c r="C41" s="54" t="s">
        <v>138</v>
      </c>
      <c r="D41" s="54"/>
    </row>
  </sheetData>
  <mergeCells count="3">
    <mergeCell ref="A1:D1"/>
    <mergeCell ref="C37:D37"/>
    <mergeCell ref="C41:D41"/>
  </mergeCells>
  <pageMargins left="0.39370078740157483" right="0.39370078740157483" top="0.21" bottom="0.21" header="0.17" footer="0.17"/>
  <pageSetup paperSize="9" fitToHeight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1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.44140625" style="7" customWidth="1"/>
    <col min="2" max="3" width="18.33203125" style="32" customWidth="1"/>
    <col min="4" max="4" width="15.4414062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249" width="9" style="31"/>
    <col min="250" max="250" width="40.33203125" style="31" customWidth="1"/>
    <col min="251" max="253" width="18.109375" style="31" customWidth="1"/>
    <col min="254" max="254" width="11.6640625" style="31" customWidth="1"/>
    <col min="255" max="255" width="9" style="31"/>
    <col min="256" max="256" width="18.109375" style="31" customWidth="1"/>
    <col min="257" max="257" width="9" style="31"/>
    <col min="258" max="259" width="15.6640625" style="31" customWidth="1"/>
    <col min="260" max="260" width="19.109375" style="31" customWidth="1"/>
    <col min="261" max="505" width="9" style="31"/>
    <col min="506" max="506" width="40.33203125" style="31" customWidth="1"/>
    <col min="507" max="509" width="18.109375" style="31" customWidth="1"/>
    <col min="510" max="510" width="11.6640625" style="31" customWidth="1"/>
    <col min="511" max="511" width="9" style="31"/>
    <col min="512" max="512" width="18.109375" style="31" customWidth="1"/>
    <col min="513" max="513" width="9" style="31"/>
    <col min="514" max="515" width="15.6640625" style="31" customWidth="1"/>
    <col min="516" max="516" width="19.109375" style="31" customWidth="1"/>
    <col min="517" max="761" width="9" style="31"/>
    <col min="762" max="762" width="40.33203125" style="31" customWidth="1"/>
    <col min="763" max="765" width="18.109375" style="31" customWidth="1"/>
    <col min="766" max="766" width="11.6640625" style="31" customWidth="1"/>
    <col min="767" max="767" width="9" style="31"/>
    <col min="768" max="768" width="18.109375" style="31" customWidth="1"/>
    <col min="769" max="769" width="9" style="31"/>
    <col min="770" max="771" width="15.6640625" style="31" customWidth="1"/>
    <col min="772" max="772" width="19.109375" style="31" customWidth="1"/>
    <col min="773" max="1017" width="9" style="31"/>
    <col min="1018" max="1018" width="40.33203125" style="31" customWidth="1"/>
    <col min="1019" max="1021" width="18.109375" style="31" customWidth="1"/>
    <col min="1022" max="1022" width="11.6640625" style="31" customWidth="1"/>
    <col min="1023" max="1023" width="9" style="31"/>
    <col min="1024" max="1024" width="18.109375" style="31" customWidth="1"/>
    <col min="1025" max="1025" width="9" style="31"/>
    <col min="1026" max="1027" width="15.6640625" style="31" customWidth="1"/>
    <col min="1028" max="1028" width="19.109375" style="31" customWidth="1"/>
    <col min="1029" max="1273" width="9" style="31"/>
    <col min="1274" max="1274" width="40.33203125" style="31" customWidth="1"/>
    <col min="1275" max="1277" width="18.109375" style="31" customWidth="1"/>
    <col min="1278" max="1278" width="11.6640625" style="31" customWidth="1"/>
    <col min="1279" max="1279" width="9" style="31"/>
    <col min="1280" max="1280" width="18.109375" style="31" customWidth="1"/>
    <col min="1281" max="1281" width="9" style="31"/>
    <col min="1282" max="1283" width="15.6640625" style="31" customWidth="1"/>
    <col min="1284" max="1284" width="19.109375" style="31" customWidth="1"/>
    <col min="1285" max="1529" width="9" style="31"/>
    <col min="1530" max="1530" width="40.33203125" style="31" customWidth="1"/>
    <col min="1531" max="1533" width="18.109375" style="31" customWidth="1"/>
    <col min="1534" max="1534" width="11.6640625" style="31" customWidth="1"/>
    <col min="1535" max="1535" width="9" style="31"/>
    <col min="1536" max="1536" width="18.109375" style="31" customWidth="1"/>
    <col min="1537" max="1537" width="9" style="31"/>
    <col min="1538" max="1539" width="15.6640625" style="31" customWidth="1"/>
    <col min="1540" max="1540" width="19.109375" style="31" customWidth="1"/>
    <col min="1541" max="1785" width="9" style="31"/>
    <col min="1786" max="1786" width="40.33203125" style="31" customWidth="1"/>
    <col min="1787" max="1789" width="18.109375" style="31" customWidth="1"/>
    <col min="1790" max="1790" width="11.6640625" style="31" customWidth="1"/>
    <col min="1791" max="1791" width="9" style="31"/>
    <col min="1792" max="1792" width="18.109375" style="31" customWidth="1"/>
    <col min="1793" max="1793" width="9" style="31"/>
    <col min="1794" max="1795" width="15.6640625" style="31" customWidth="1"/>
    <col min="1796" max="1796" width="19.109375" style="31" customWidth="1"/>
    <col min="1797" max="2041" width="9" style="31"/>
    <col min="2042" max="2042" width="40.33203125" style="31" customWidth="1"/>
    <col min="2043" max="2045" width="18.109375" style="31" customWidth="1"/>
    <col min="2046" max="2046" width="11.6640625" style="31" customWidth="1"/>
    <col min="2047" max="2047" width="9" style="31"/>
    <col min="2048" max="2048" width="18.109375" style="31" customWidth="1"/>
    <col min="2049" max="2049" width="9" style="31"/>
    <col min="2050" max="2051" width="15.6640625" style="31" customWidth="1"/>
    <col min="2052" max="2052" width="19.109375" style="31" customWidth="1"/>
    <col min="2053" max="2297" width="9" style="31"/>
    <col min="2298" max="2298" width="40.33203125" style="31" customWidth="1"/>
    <col min="2299" max="2301" width="18.109375" style="31" customWidth="1"/>
    <col min="2302" max="2302" width="11.6640625" style="31" customWidth="1"/>
    <col min="2303" max="2303" width="9" style="31"/>
    <col min="2304" max="2304" width="18.109375" style="31" customWidth="1"/>
    <col min="2305" max="2305" width="9" style="31"/>
    <col min="2306" max="2307" width="15.6640625" style="31" customWidth="1"/>
    <col min="2308" max="2308" width="19.109375" style="31" customWidth="1"/>
    <col min="2309" max="2553" width="9" style="31"/>
    <col min="2554" max="2554" width="40.33203125" style="31" customWidth="1"/>
    <col min="2555" max="2557" width="18.109375" style="31" customWidth="1"/>
    <col min="2558" max="2558" width="11.6640625" style="31" customWidth="1"/>
    <col min="2559" max="2559" width="9" style="31"/>
    <col min="2560" max="2560" width="18.109375" style="31" customWidth="1"/>
    <col min="2561" max="2561" width="9" style="31"/>
    <col min="2562" max="2563" width="15.6640625" style="31" customWidth="1"/>
    <col min="2564" max="2564" width="19.109375" style="31" customWidth="1"/>
    <col min="2565" max="2809" width="9" style="31"/>
    <col min="2810" max="2810" width="40.33203125" style="31" customWidth="1"/>
    <col min="2811" max="2813" width="18.109375" style="31" customWidth="1"/>
    <col min="2814" max="2814" width="11.6640625" style="31" customWidth="1"/>
    <col min="2815" max="2815" width="9" style="31"/>
    <col min="2816" max="2816" width="18.109375" style="31" customWidth="1"/>
    <col min="2817" max="2817" width="9" style="31"/>
    <col min="2818" max="2819" width="15.6640625" style="31" customWidth="1"/>
    <col min="2820" max="2820" width="19.109375" style="31" customWidth="1"/>
    <col min="2821" max="3065" width="9" style="31"/>
    <col min="3066" max="3066" width="40.33203125" style="31" customWidth="1"/>
    <col min="3067" max="3069" width="18.109375" style="31" customWidth="1"/>
    <col min="3070" max="3070" width="11.6640625" style="31" customWidth="1"/>
    <col min="3071" max="3071" width="9" style="31"/>
    <col min="3072" max="3072" width="18.109375" style="31" customWidth="1"/>
    <col min="3073" max="3073" width="9" style="31"/>
    <col min="3074" max="3075" width="15.6640625" style="31" customWidth="1"/>
    <col min="3076" max="3076" width="19.109375" style="31" customWidth="1"/>
    <col min="3077" max="3321" width="9" style="31"/>
    <col min="3322" max="3322" width="40.33203125" style="31" customWidth="1"/>
    <col min="3323" max="3325" width="18.109375" style="31" customWidth="1"/>
    <col min="3326" max="3326" width="11.6640625" style="31" customWidth="1"/>
    <col min="3327" max="3327" width="9" style="31"/>
    <col min="3328" max="3328" width="18.109375" style="31" customWidth="1"/>
    <col min="3329" max="3329" width="9" style="31"/>
    <col min="3330" max="3331" width="15.6640625" style="31" customWidth="1"/>
    <col min="3332" max="3332" width="19.109375" style="31" customWidth="1"/>
    <col min="3333" max="3577" width="9" style="31"/>
    <col min="3578" max="3578" width="40.33203125" style="31" customWidth="1"/>
    <col min="3579" max="3581" width="18.109375" style="31" customWidth="1"/>
    <col min="3582" max="3582" width="11.6640625" style="31" customWidth="1"/>
    <col min="3583" max="3583" width="9" style="31"/>
    <col min="3584" max="3584" width="18.109375" style="31" customWidth="1"/>
    <col min="3585" max="3585" width="9" style="31"/>
    <col min="3586" max="3587" width="15.6640625" style="31" customWidth="1"/>
    <col min="3588" max="3588" width="19.109375" style="31" customWidth="1"/>
    <col min="3589" max="3833" width="9" style="31"/>
    <col min="3834" max="3834" width="40.33203125" style="31" customWidth="1"/>
    <col min="3835" max="3837" width="18.109375" style="31" customWidth="1"/>
    <col min="3838" max="3838" width="11.6640625" style="31" customWidth="1"/>
    <col min="3839" max="3839" width="9" style="31"/>
    <col min="3840" max="3840" width="18.109375" style="31" customWidth="1"/>
    <col min="3841" max="3841" width="9" style="31"/>
    <col min="3842" max="3843" width="15.6640625" style="31" customWidth="1"/>
    <col min="3844" max="3844" width="19.109375" style="31" customWidth="1"/>
    <col min="3845" max="4089" width="9" style="31"/>
    <col min="4090" max="4090" width="40.33203125" style="31" customWidth="1"/>
    <col min="4091" max="4093" width="18.109375" style="31" customWidth="1"/>
    <col min="4094" max="4094" width="11.6640625" style="31" customWidth="1"/>
    <col min="4095" max="4095" width="9" style="31"/>
    <col min="4096" max="4096" width="18.109375" style="31" customWidth="1"/>
    <col min="4097" max="4097" width="9" style="31"/>
    <col min="4098" max="4099" width="15.6640625" style="31" customWidth="1"/>
    <col min="4100" max="4100" width="19.109375" style="31" customWidth="1"/>
    <col min="4101" max="4345" width="9" style="31"/>
    <col min="4346" max="4346" width="40.33203125" style="31" customWidth="1"/>
    <col min="4347" max="4349" width="18.109375" style="31" customWidth="1"/>
    <col min="4350" max="4350" width="11.6640625" style="31" customWidth="1"/>
    <col min="4351" max="4351" width="9" style="31"/>
    <col min="4352" max="4352" width="18.109375" style="31" customWidth="1"/>
    <col min="4353" max="4353" width="9" style="31"/>
    <col min="4354" max="4355" width="15.6640625" style="31" customWidth="1"/>
    <col min="4356" max="4356" width="19.109375" style="31" customWidth="1"/>
    <col min="4357" max="4601" width="9" style="31"/>
    <col min="4602" max="4602" width="40.33203125" style="31" customWidth="1"/>
    <col min="4603" max="4605" width="18.109375" style="31" customWidth="1"/>
    <col min="4606" max="4606" width="11.6640625" style="31" customWidth="1"/>
    <col min="4607" max="4607" width="9" style="31"/>
    <col min="4608" max="4608" width="18.109375" style="31" customWidth="1"/>
    <col min="4609" max="4609" width="9" style="31"/>
    <col min="4610" max="4611" width="15.6640625" style="31" customWidth="1"/>
    <col min="4612" max="4612" width="19.109375" style="31" customWidth="1"/>
    <col min="4613" max="4857" width="9" style="31"/>
    <col min="4858" max="4858" width="40.33203125" style="31" customWidth="1"/>
    <col min="4859" max="4861" width="18.109375" style="31" customWidth="1"/>
    <col min="4862" max="4862" width="11.6640625" style="31" customWidth="1"/>
    <col min="4863" max="4863" width="9" style="31"/>
    <col min="4864" max="4864" width="18.109375" style="31" customWidth="1"/>
    <col min="4865" max="4865" width="9" style="31"/>
    <col min="4866" max="4867" width="15.6640625" style="31" customWidth="1"/>
    <col min="4868" max="4868" width="19.109375" style="31" customWidth="1"/>
    <col min="4869" max="5113" width="9" style="31"/>
    <col min="5114" max="5114" width="40.33203125" style="31" customWidth="1"/>
    <col min="5115" max="5117" width="18.109375" style="31" customWidth="1"/>
    <col min="5118" max="5118" width="11.6640625" style="31" customWidth="1"/>
    <col min="5119" max="5119" width="9" style="31"/>
    <col min="5120" max="5120" width="18.109375" style="31" customWidth="1"/>
    <col min="5121" max="5121" width="9" style="31"/>
    <col min="5122" max="5123" width="15.6640625" style="31" customWidth="1"/>
    <col min="5124" max="5124" width="19.109375" style="31" customWidth="1"/>
    <col min="5125" max="5369" width="9" style="31"/>
    <col min="5370" max="5370" width="40.33203125" style="31" customWidth="1"/>
    <col min="5371" max="5373" width="18.109375" style="31" customWidth="1"/>
    <col min="5374" max="5374" width="11.6640625" style="31" customWidth="1"/>
    <col min="5375" max="5375" width="9" style="31"/>
    <col min="5376" max="5376" width="18.109375" style="31" customWidth="1"/>
    <col min="5377" max="5377" width="9" style="31"/>
    <col min="5378" max="5379" width="15.6640625" style="31" customWidth="1"/>
    <col min="5380" max="5380" width="19.109375" style="31" customWidth="1"/>
    <col min="5381" max="5625" width="9" style="31"/>
    <col min="5626" max="5626" width="40.33203125" style="31" customWidth="1"/>
    <col min="5627" max="5629" width="18.109375" style="31" customWidth="1"/>
    <col min="5630" max="5630" width="11.6640625" style="31" customWidth="1"/>
    <col min="5631" max="5631" width="9" style="31"/>
    <col min="5632" max="5632" width="18.109375" style="31" customWidth="1"/>
    <col min="5633" max="5633" width="9" style="31"/>
    <col min="5634" max="5635" width="15.6640625" style="31" customWidth="1"/>
    <col min="5636" max="5636" width="19.109375" style="31" customWidth="1"/>
    <col min="5637" max="5881" width="9" style="31"/>
    <col min="5882" max="5882" width="40.33203125" style="31" customWidth="1"/>
    <col min="5883" max="5885" width="18.109375" style="31" customWidth="1"/>
    <col min="5886" max="5886" width="11.6640625" style="31" customWidth="1"/>
    <col min="5887" max="5887" width="9" style="31"/>
    <col min="5888" max="5888" width="18.109375" style="31" customWidth="1"/>
    <col min="5889" max="5889" width="9" style="31"/>
    <col min="5890" max="5891" width="15.6640625" style="31" customWidth="1"/>
    <col min="5892" max="5892" width="19.109375" style="31" customWidth="1"/>
    <col min="5893" max="6137" width="9" style="31"/>
    <col min="6138" max="6138" width="40.33203125" style="31" customWidth="1"/>
    <col min="6139" max="6141" width="18.109375" style="31" customWidth="1"/>
    <col min="6142" max="6142" width="11.6640625" style="31" customWidth="1"/>
    <col min="6143" max="6143" width="9" style="31"/>
    <col min="6144" max="6144" width="18.109375" style="31" customWidth="1"/>
    <col min="6145" max="6145" width="9" style="31"/>
    <col min="6146" max="6147" width="15.6640625" style="31" customWidth="1"/>
    <col min="6148" max="6148" width="19.109375" style="31" customWidth="1"/>
    <col min="6149" max="6393" width="9" style="31"/>
    <col min="6394" max="6394" width="40.33203125" style="31" customWidth="1"/>
    <col min="6395" max="6397" width="18.109375" style="31" customWidth="1"/>
    <col min="6398" max="6398" width="11.6640625" style="31" customWidth="1"/>
    <col min="6399" max="6399" width="9" style="31"/>
    <col min="6400" max="6400" width="18.109375" style="31" customWidth="1"/>
    <col min="6401" max="6401" width="9" style="31"/>
    <col min="6402" max="6403" width="15.6640625" style="31" customWidth="1"/>
    <col min="6404" max="6404" width="19.109375" style="31" customWidth="1"/>
    <col min="6405" max="6649" width="9" style="31"/>
    <col min="6650" max="6650" width="40.33203125" style="31" customWidth="1"/>
    <col min="6651" max="6653" width="18.109375" style="31" customWidth="1"/>
    <col min="6654" max="6654" width="11.6640625" style="31" customWidth="1"/>
    <col min="6655" max="6655" width="9" style="31"/>
    <col min="6656" max="6656" width="18.109375" style="31" customWidth="1"/>
    <col min="6657" max="6657" width="9" style="31"/>
    <col min="6658" max="6659" width="15.6640625" style="31" customWidth="1"/>
    <col min="6660" max="6660" width="19.109375" style="31" customWidth="1"/>
    <col min="6661" max="6905" width="9" style="31"/>
    <col min="6906" max="6906" width="40.33203125" style="31" customWidth="1"/>
    <col min="6907" max="6909" width="18.109375" style="31" customWidth="1"/>
    <col min="6910" max="6910" width="11.6640625" style="31" customWidth="1"/>
    <col min="6911" max="6911" width="9" style="31"/>
    <col min="6912" max="6912" width="18.109375" style="31" customWidth="1"/>
    <col min="6913" max="6913" width="9" style="31"/>
    <col min="6914" max="6915" width="15.6640625" style="31" customWidth="1"/>
    <col min="6916" max="6916" width="19.109375" style="31" customWidth="1"/>
    <col min="6917" max="7161" width="9" style="31"/>
    <col min="7162" max="7162" width="40.33203125" style="31" customWidth="1"/>
    <col min="7163" max="7165" width="18.109375" style="31" customWidth="1"/>
    <col min="7166" max="7166" width="11.6640625" style="31" customWidth="1"/>
    <col min="7167" max="7167" width="9" style="31"/>
    <col min="7168" max="7168" width="18.109375" style="31" customWidth="1"/>
    <col min="7169" max="7169" width="9" style="31"/>
    <col min="7170" max="7171" width="15.6640625" style="31" customWidth="1"/>
    <col min="7172" max="7172" width="19.109375" style="31" customWidth="1"/>
    <col min="7173" max="7417" width="9" style="31"/>
    <col min="7418" max="7418" width="40.33203125" style="31" customWidth="1"/>
    <col min="7419" max="7421" width="18.109375" style="31" customWidth="1"/>
    <col min="7422" max="7422" width="11.6640625" style="31" customWidth="1"/>
    <col min="7423" max="7423" width="9" style="31"/>
    <col min="7424" max="7424" width="18.109375" style="31" customWidth="1"/>
    <col min="7425" max="7425" width="9" style="31"/>
    <col min="7426" max="7427" width="15.6640625" style="31" customWidth="1"/>
    <col min="7428" max="7428" width="19.109375" style="31" customWidth="1"/>
    <col min="7429" max="7673" width="9" style="31"/>
    <col min="7674" max="7674" width="40.33203125" style="31" customWidth="1"/>
    <col min="7675" max="7677" width="18.109375" style="31" customWidth="1"/>
    <col min="7678" max="7678" width="11.6640625" style="31" customWidth="1"/>
    <col min="7679" max="7679" width="9" style="31"/>
    <col min="7680" max="7680" width="18.109375" style="31" customWidth="1"/>
    <col min="7681" max="7681" width="9" style="31"/>
    <col min="7682" max="7683" width="15.6640625" style="31" customWidth="1"/>
    <col min="7684" max="7684" width="19.109375" style="31" customWidth="1"/>
    <col min="7685" max="7929" width="9" style="31"/>
    <col min="7930" max="7930" width="40.33203125" style="31" customWidth="1"/>
    <col min="7931" max="7933" width="18.109375" style="31" customWidth="1"/>
    <col min="7934" max="7934" width="11.6640625" style="31" customWidth="1"/>
    <col min="7935" max="7935" width="9" style="31"/>
    <col min="7936" max="7936" width="18.109375" style="31" customWidth="1"/>
    <col min="7937" max="7937" width="9" style="31"/>
    <col min="7938" max="7939" width="15.6640625" style="31" customWidth="1"/>
    <col min="7940" max="7940" width="19.109375" style="31" customWidth="1"/>
    <col min="7941" max="8185" width="9" style="31"/>
    <col min="8186" max="8186" width="40.33203125" style="31" customWidth="1"/>
    <col min="8187" max="8189" width="18.109375" style="31" customWidth="1"/>
    <col min="8190" max="8190" width="11.6640625" style="31" customWidth="1"/>
    <col min="8191" max="8191" width="9" style="31"/>
    <col min="8192" max="8192" width="18.109375" style="31" customWidth="1"/>
    <col min="8193" max="8193" width="9" style="31"/>
    <col min="8194" max="8195" width="15.6640625" style="31" customWidth="1"/>
    <col min="8196" max="8196" width="19.109375" style="31" customWidth="1"/>
    <col min="8197" max="8441" width="9" style="31"/>
    <col min="8442" max="8442" width="40.33203125" style="31" customWidth="1"/>
    <col min="8443" max="8445" width="18.109375" style="31" customWidth="1"/>
    <col min="8446" max="8446" width="11.6640625" style="31" customWidth="1"/>
    <col min="8447" max="8447" width="9" style="31"/>
    <col min="8448" max="8448" width="18.109375" style="31" customWidth="1"/>
    <col min="8449" max="8449" width="9" style="31"/>
    <col min="8450" max="8451" width="15.6640625" style="31" customWidth="1"/>
    <col min="8452" max="8452" width="19.109375" style="31" customWidth="1"/>
    <col min="8453" max="8697" width="9" style="31"/>
    <col min="8698" max="8698" width="40.33203125" style="31" customWidth="1"/>
    <col min="8699" max="8701" width="18.109375" style="31" customWidth="1"/>
    <col min="8702" max="8702" width="11.6640625" style="31" customWidth="1"/>
    <col min="8703" max="8703" width="9" style="31"/>
    <col min="8704" max="8704" width="18.109375" style="31" customWidth="1"/>
    <col min="8705" max="8705" width="9" style="31"/>
    <col min="8706" max="8707" width="15.6640625" style="31" customWidth="1"/>
    <col min="8708" max="8708" width="19.109375" style="31" customWidth="1"/>
    <col min="8709" max="8953" width="9" style="31"/>
    <col min="8954" max="8954" width="40.33203125" style="31" customWidth="1"/>
    <col min="8955" max="8957" width="18.109375" style="31" customWidth="1"/>
    <col min="8958" max="8958" width="11.6640625" style="31" customWidth="1"/>
    <col min="8959" max="8959" width="9" style="31"/>
    <col min="8960" max="8960" width="18.109375" style="31" customWidth="1"/>
    <col min="8961" max="8961" width="9" style="31"/>
    <col min="8962" max="8963" width="15.6640625" style="31" customWidth="1"/>
    <col min="8964" max="8964" width="19.109375" style="31" customWidth="1"/>
    <col min="8965" max="9209" width="9" style="31"/>
    <col min="9210" max="9210" width="40.33203125" style="31" customWidth="1"/>
    <col min="9211" max="9213" width="18.109375" style="31" customWidth="1"/>
    <col min="9214" max="9214" width="11.6640625" style="31" customWidth="1"/>
    <col min="9215" max="9215" width="9" style="31"/>
    <col min="9216" max="9216" width="18.109375" style="31" customWidth="1"/>
    <col min="9217" max="9217" width="9" style="31"/>
    <col min="9218" max="9219" width="15.6640625" style="31" customWidth="1"/>
    <col min="9220" max="9220" width="19.109375" style="31" customWidth="1"/>
    <col min="9221" max="9465" width="9" style="31"/>
    <col min="9466" max="9466" width="40.33203125" style="31" customWidth="1"/>
    <col min="9467" max="9469" width="18.109375" style="31" customWidth="1"/>
    <col min="9470" max="9470" width="11.6640625" style="31" customWidth="1"/>
    <col min="9471" max="9471" width="9" style="31"/>
    <col min="9472" max="9472" width="18.109375" style="31" customWidth="1"/>
    <col min="9473" max="9473" width="9" style="31"/>
    <col min="9474" max="9475" width="15.6640625" style="31" customWidth="1"/>
    <col min="9476" max="9476" width="19.109375" style="31" customWidth="1"/>
    <col min="9477" max="9721" width="9" style="31"/>
    <col min="9722" max="9722" width="40.33203125" style="31" customWidth="1"/>
    <col min="9723" max="9725" width="18.109375" style="31" customWidth="1"/>
    <col min="9726" max="9726" width="11.6640625" style="31" customWidth="1"/>
    <col min="9727" max="9727" width="9" style="31"/>
    <col min="9728" max="9728" width="18.109375" style="31" customWidth="1"/>
    <col min="9729" max="9729" width="9" style="31"/>
    <col min="9730" max="9731" width="15.6640625" style="31" customWidth="1"/>
    <col min="9732" max="9732" width="19.109375" style="31" customWidth="1"/>
    <col min="9733" max="9977" width="9" style="31"/>
    <col min="9978" max="9978" width="40.33203125" style="31" customWidth="1"/>
    <col min="9979" max="9981" width="18.109375" style="31" customWidth="1"/>
    <col min="9982" max="9982" width="11.6640625" style="31" customWidth="1"/>
    <col min="9983" max="9983" width="9" style="31"/>
    <col min="9984" max="9984" width="18.109375" style="31" customWidth="1"/>
    <col min="9985" max="9985" width="9" style="31"/>
    <col min="9986" max="9987" width="15.6640625" style="31" customWidth="1"/>
    <col min="9988" max="9988" width="19.109375" style="31" customWidth="1"/>
    <col min="9989" max="10233" width="9" style="31"/>
    <col min="10234" max="10234" width="40.33203125" style="31" customWidth="1"/>
    <col min="10235" max="10237" width="18.109375" style="31" customWidth="1"/>
    <col min="10238" max="10238" width="11.6640625" style="31" customWidth="1"/>
    <col min="10239" max="10239" width="9" style="31"/>
    <col min="10240" max="10240" width="18.109375" style="31" customWidth="1"/>
    <col min="10241" max="10241" width="9" style="31"/>
    <col min="10242" max="10243" width="15.6640625" style="31" customWidth="1"/>
    <col min="10244" max="10244" width="19.109375" style="31" customWidth="1"/>
    <col min="10245" max="10489" width="9" style="31"/>
    <col min="10490" max="10490" width="40.33203125" style="31" customWidth="1"/>
    <col min="10491" max="10493" width="18.109375" style="31" customWidth="1"/>
    <col min="10494" max="10494" width="11.6640625" style="31" customWidth="1"/>
    <col min="10495" max="10495" width="9" style="31"/>
    <col min="10496" max="10496" width="18.109375" style="31" customWidth="1"/>
    <col min="10497" max="10497" width="9" style="31"/>
    <col min="10498" max="10499" width="15.6640625" style="31" customWidth="1"/>
    <col min="10500" max="10500" width="19.109375" style="31" customWidth="1"/>
    <col min="10501" max="10745" width="9" style="31"/>
    <col min="10746" max="10746" width="40.33203125" style="31" customWidth="1"/>
    <col min="10747" max="10749" width="18.109375" style="31" customWidth="1"/>
    <col min="10750" max="10750" width="11.6640625" style="31" customWidth="1"/>
    <col min="10751" max="10751" width="9" style="31"/>
    <col min="10752" max="10752" width="18.109375" style="31" customWidth="1"/>
    <col min="10753" max="10753" width="9" style="31"/>
    <col min="10754" max="10755" width="15.6640625" style="31" customWidth="1"/>
    <col min="10756" max="10756" width="19.109375" style="31" customWidth="1"/>
    <col min="10757" max="11001" width="9" style="31"/>
    <col min="11002" max="11002" width="40.33203125" style="31" customWidth="1"/>
    <col min="11003" max="11005" width="18.109375" style="31" customWidth="1"/>
    <col min="11006" max="11006" width="11.6640625" style="31" customWidth="1"/>
    <col min="11007" max="11007" width="9" style="31"/>
    <col min="11008" max="11008" width="18.109375" style="31" customWidth="1"/>
    <col min="11009" max="11009" width="9" style="31"/>
    <col min="11010" max="11011" width="15.6640625" style="31" customWidth="1"/>
    <col min="11012" max="11012" width="19.109375" style="31" customWidth="1"/>
    <col min="11013" max="11257" width="9" style="31"/>
    <col min="11258" max="11258" width="40.33203125" style="31" customWidth="1"/>
    <col min="11259" max="11261" width="18.109375" style="31" customWidth="1"/>
    <col min="11262" max="11262" width="11.6640625" style="31" customWidth="1"/>
    <col min="11263" max="11263" width="9" style="31"/>
    <col min="11264" max="11264" width="18.109375" style="31" customWidth="1"/>
    <col min="11265" max="11265" width="9" style="31"/>
    <col min="11266" max="11267" width="15.6640625" style="31" customWidth="1"/>
    <col min="11268" max="11268" width="19.109375" style="31" customWidth="1"/>
    <col min="11269" max="11513" width="9" style="31"/>
    <col min="11514" max="11514" width="40.33203125" style="31" customWidth="1"/>
    <col min="11515" max="11517" width="18.109375" style="31" customWidth="1"/>
    <col min="11518" max="11518" width="11.6640625" style="31" customWidth="1"/>
    <col min="11519" max="11519" width="9" style="31"/>
    <col min="11520" max="11520" width="18.109375" style="31" customWidth="1"/>
    <col min="11521" max="11521" width="9" style="31"/>
    <col min="11522" max="11523" width="15.6640625" style="31" customWidth="1"/>
    <col min="11524" max="11524" width="19.109375" style="31" customWidth="1"/>
    <col min="11525" max="11769" width="9" style="31"/>
    <col min="11770" max="11770" width="40.33203125" style="31" customWidth="1"/>
    <col min="11771" max="11773" width="18.109375" style="31" customWidth="1"/>
    <col min="11774" max="11774" width="11.6640625" style="31" customWidth="1"/>
    <col min="11775" max="11775" width="9" style="31"/>
    <col min="11776" max="11776" width="18.109375" style="31" customWidth="1"/>
    <col min="11777" max="11777" width="9" style="31"/>
    <col min="11778" max="11779" width="15.6640625" style="31" customWidth="1"/>
    <col min="11780" max="11780" width="19.109375" style="31" customWidth="1"/>
    <col min="11781" max="12025" width="9" style="31"/>
    <col min="12026" max="12026" width="40.33203125" style="31" customWidth="1"/>
    <col min="12027" max="12029" width="18.109375" style="31" customWidth="1"/>
    <col min="12030" max="12030" width="11.6640625" style="31" customWidth="1"/>
    <col min="12031" max="12031" width="9" style="31"/>
    <col min="12032" max="12032" width="18.109375" style="31" customWidth="1"/>
    <col min="12033" max="12033" width="9" style="31"/>
    <col min="12034" max="12035" width="15.6640625" style="31" customWidth="1"/>
    <col min="12036" max="12036" width="19.109375" style="31" customWidth="1"/>
    <col min="12037" max="12281" width="9" style="31"/>
    <col min="12282" max="12282" width="40.33203125" style="31" customWidth="1"/>
    <col min="12283" max="12285" width="18.109375" style="31" customWidth="1"/>
    <col min="12286" max="12286" width="11.6640625" style="31" customWidth="1"/>
    <col min="12287" max="12287" width="9" style="31"/>
    <col min="12288" max="12288" width="18.109375" style="31" customWidth="1"/>
    <col min="12289" max="12289" width="9" style="31"/>
    <col min="12290" max="12291" width="15.6640625" style="31" customWidth="1"/>
    <col min="12292" max="12292" width="19.109375" style="31" customWidth="1"/>
    <col min="12293" max="12537" width="9" style="31"/>
    <col min="12538" max="12538" width="40.33203125" style="31" customWidth="1"/>
    <col min="12539" max="12541" width="18.109375" style="31" customWidth="1"/>
    <col min="12542" max="12542" width="11.6640625" style="31" customWidth="1"/>
    <col min="12543" max="12543" width="9" style="31"/>
    <col min="12544" max="12544" width="18.109375" style="31" customWidth="1"/>
    <col min="12545" max="12545" width="9" style="31"/>
    <col min="12546" max="12547" width="15.6640625" style="31" customWidth="1"/>
    <col min="12548" max="12548" width="19.109375" style="31" customWidth="1"/>
    <col min="12549" max="12793" width="9" style="31"/>
    <col min="12794" max="12794" width="40.33203125" style="31" customWidth="1"/>
    <col min="12795" max="12797" width="18.109375" style="31" customWidth="1"/>
    <col min="12798" max="12798" width="11.6640625" style="31" customWidth="1"/>
    <col min="12799" max="12799" width="9" style="31"/>
    <col min="12800" max="12800" width="18.109375" style="31" customWidth="1"/>
    <col min="12801" max="12801" width="9" style="31"/>
    <col min="12802" max="12803" width="15.6640625" style="31" customWidth="1"/>
    <col min="12804" max="12804" width="19.109375" style="31" customWidth="1"/>
    <col min="12805" max="13049" width="9" style="31"/>
    <col min="13050" max="13050" width="40.33203125" style="31" customWidth="1"/>
    <col min="13051" max="13053" width="18.109375" style="31" customWidth="1"/>
    <col min="13054" max="13054" width="11.6640625" style="31" customWidth="1"/>
    <col min="13055" max="13055" width="9" style="31"/>
    <col min="13056" max="13056" width="18.109375" style="31" customWidth="1"/>
    <col min="13057" max="13057" width="9" style="31"/>
    <col min="13058" max="13059" width="15.6640625" style="31" customWidth="1"/>
    <col min="13060" max="13060" width="19.109375" style="31" customWidth="1"/>
    <col min="13061" max="13305" width="9" style="31"/>
    <col min="13306" max="13306" width="40.33203125" style="31" customWidth="1"/>
    <col min="13307" max="13309" width="18.109375" style="31" customWidth="1"/>
    <col min="13310" max="13310" width="11.6640625" style="31" customWidth="1"/>
    <col min="13311" max="13311" width="9" style="31"/>
    <col min="13312" max="13312" width="18.109375" style="31" customWidth="1"/>
    <col min="13313" max="13313" width="9" style="31"/>
    <col min="13314" max="13315" width="15.6640625" style="31" customWidth="1"/>
    <col min="13316" max="13316" width="19.109375" style="31" customWidth="1"/>
    <col min="13317" max="13561" width="9" style="31"/>
    <col min="13562" max="13562" width="40.33203125" style="31" customWidth="1"/>
    <col min="13563" max="13565" width="18.109375" style="31" customWidth="1"/>
    <col min="13566" max="13566" width="11.6640625" style="31" customWidth="1"/>
    <col min="13567" max="13567" width="9" style="31"/>
    <col min="13568" max="13568" width="18.109375" style="31" customWidth="1"/>
    <col min="13569" max="13569" width="9" style="31"/>
    <col min="13570" max="13571" width="15.6640625" style="31" customWidth="1"/>
    <col min="13572" max="13572" width="19.109375" style="31" customWidth="1"/>
    <col min="13573" max="13817" width="9" style="31"/>
    <col min="13818" max="13818" width="40.33203125" style="31" customWidth="1"/>
    <col min="13819" max="13821" width="18.109375" style="31" customWidth="1"/>
    <col min="13822" max="13822" width="11.6640625" style="31" customWidth="1"/>
    <col min="13823" max="13823" width="9" style="31"/>
    <col min="13824" max="13824" width="18.109375" style="31" customWidth="1"/>
    <col min="13825" max="13825" width="9" style="31"/>
    <col min="13826" max="13827" width="15.6640625" style="31" customWidth="1"/>
    <col min="13828" max="13828" width="19.109375" style="31" customWidth="1"/>
    <col min="13829" max="14073" width="9" style="31"/>
    <col min="14074" max="14074" width="40.33203125" style="31" customWidth="1"/>
    <col min="14075" max="14077" width="18.109375" style="31" customWidth="1"/>
    <col min="14078" max="14078" width="11.6640625" style="31" customWidth="1"/>
    <col min="14079" max="14079" width="9" style="31"/>
    <col min="14080" max="14080" width="18.109375" style="31" customWidth="1"/>
    <col min="14081" max="14081" width="9" style="31"/>
    <col min="14082" max="14083" width="15.6640625" style="31" customWidth="1"/>
    <col min="14084" max="14084" width="19.109375" style="31" customWidth="1"/>
    <col min="14085" max="14329" width="9" style="31"/>
    <col min="14330" max="14330" width="40.33203125" style="31" customWidth="1"/>
    <col min="14331" max="14333" width="18.109375" style="31" customWidth="1"/>
    <col min="14334" max="14334" width="11.6640625" style="31" customWidth="1"/>
    <col min="14335" max="14335" width="9" style="31"/>
    <col min="14336" max="14336" width="18.109375" style="31" customWidth="1"/>
    <col min="14337" max="14337" width="9" style="31"/>
    <col min="14338" max="14339" width="15.6640625" style="31" customWidth="1"/>
    <col min="14340" max="14340" width="19.109375" style="31" customWidth="1"/>
    <col min="14341" max="14585" width="9" style="31"/>
    <col min="14586" max="14586" width="40.33203125" style="31" customWidth="1"/>
    <col min="14587" max="14589" width="18.109375" style="31" customWidth="1"/>
    <col min="14590" max="14590" width="11.6640625" style="31" customWidth="1"/>
    <col min="14591" max="14591" width="9" style="31"/>
    <col min="14592" max="14592" width="18.109375" style="31" customWidth="1"/>
    <col min="14593" max="14593" width="9" style="31"/>
    <col min="14594" max="14595" width="15.6640625" style="31" customWidth="1"/>
    <col min="14596" max="14596" width="19.109375" style="31" customWidth="1"/>
    <col min="14597" max="14841" width="9" style="31"/>
    <col min="14842" max="14842" width="40.33203125" style="31" customWidth="1"/>
    <col min="14843" max="14845" width="18.109375" style="31" customWidth="1"/>
    <col min="14846" max="14846" width="11.6640625" style="31" customWidth="1"/>
    <col min="14847" max="14847" width="9" style="31"/>
    <col min="14848" max="14848" width="18.109375" style="31" customWidth="1"/>
    <col min="14849" max="14849" width="9" style="31"/>
    <col min="14850" max="14851" width="15.6640625" style="31" customWidth="1"/>
    <col min="14852" max="14852" width="19.109375" style="31" customWidth="1"/>
    <col min="14853" max="15097" width="9" style="31"/>
    <col min="15098" max="15098" width="40.33203125" style="31" customWidth="1"/>
    <col min="15099" max="15101" width="18.109375" style="31" customWidth="1"/>
    <col min="15102" max="15102" width="11.6640625" style="31" customWidth="1"/>
    <col min="15103" max="15103" width="9" style="31"/>
    <col min="15104" max="15104" width="18.109375" style="31" customWidth="1"/>
    <col min="15105" max="15105" width="9" style="31"/>
    <col min="15106" max="15107" width="15.6640625" style="31" customWidth="1"/>
    <col min="15108" max="15108" width="19.109375" style="31" customWidth="1"/>
    <col min="15109" max="15353" width="9" style="31"/>
    <col min="15354" max="15354" width="40.33203125" style="31" customWidth="1"/>
    <col min="15355" max="15357" width="18.109375" style="31" customWidth="1"/>
    <col min="15358" max="15358" width="11.6640625" style="31" customWidth="1"/>
    <col min="15359" max="15359" width="9" style="31"/>
    <col min="15360" max="15360" width="18.109375" style="31" customWidth="1"/>
    <col min="15361" max="15361" width="9" style="31"/>
    <col min="15362" max="15363" width="15.6640625" style="31" customWidth="1"/>
    <col min="15364" max="15364" width="19.109375" style="31" customWidth="1"/>
    <col min="15365" max="15609" width="9" style="31"/>
    <col min="15610" max="15610" width="40.33203125" style="31" customWidth="1"/>
    <col min="15611" max="15613" width="18.109375" style="31" customWidth="1"/>
    <col min="15614" max="15614" width="11.6640625" style="31" customWidth="1"/>
    <col min="15615" max="15615" width="9" style="31"/>
    <col min="15616" max="15616" width="18.109375" style="31" customWidth="1"/>
    <col min="15617" max="15617" width="9" style="31"/>
    <col min="15618" max="15619" width="15.6640625" style="31" customWidth="1"/>
    <col min="15620" max="15620" width="19.109375" style="31" customWidth="1"/>
    <col min="15621" max="15865" width="9" style="31"/>
    <col min="15866" max="15866" width="40.33203125" style="31" customWidth="1"/>
    <col min="15867" max="15869" width="18.109375" style="31" customWidth="1"/>
    <col min="15870" max="15870" width="11.6640625" style="31" customWidth="1"/>
    <col min="15871" max="15871" width="9" style="31"/>
    <col min="15872" max="15872" width="18.109375" style="31" customWidth="1"/>
    <col min="15873" max="15873" width="9" style="31"/>
    <col min="15874" max="15875" width="15.6640625" style="31" customWidth="1"/>
    <col min="15876" max="15876" width="19.109375" style="31" customWidth="1"/>
    <col min="15877" max="16121" width="9" style="31"/>
    <col min="16122" max="16122" width="40.33203125" style="31" customWidth="1"/>
    <col min="16123" max="16125" width="18.109375" style="31" customWidth="1"/>
    <col min="16126" max="16126" width="11.6640625" style="31" customWidth="1"/>
    <col min="16127" max="16127" width="9" style="31"/>
    <col min="16128" max="16128" width="18.109375" style="31" customWidth="1"/>
    <col min="16129" max="16129" width="9" style="31"/>
    <col min="16130" max="16131" width="15.6640625" style="31" customWidth="1"/>
    <col min="16132" max="16132" width="19.109375" style="31" customWidth="1"/>
    <col min="16133" max="16384" width="9" style="31"/>
  </cols>
  <sheetData>
    <row r="1" spans="1:4" ht="87" customHeight="1" x14ac:dyDescent="0.35">
      <c r="A1" s="55" t="s">
        <v>158</v>
      </c>
      <c r="B1" s="55"/>
      <c r="C1" s="55"/>
      <c r="D1" s="55"/>
    </row>
    <row r="2" spans="1:4" ht="16.8" customHeight="1" x14ac:dyDescent="0.35">
      <c r="D2" s="9" t="s">
        <v>0</v>
      </c>
    </row>
    <row r="3" spans="1:4" ht="34.799999999999997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8.45" customHeight="1" x14ac:dyDescent="0.35">
      <c r="A4" s="11" t="s">
        <v>5</v>
      </c>
      <c r="B4" s="12">
        <v>112652108</v>
      </c>
      <c r="C4" s="12">
        <v>91301136.959999993</v>
      </c>
      <c r="D4" s="35">
        <f>C4/B4*100</f>
        <v>81.046984899741062</v>
      </c>
    </row>
    <row r="5" spans="1:4" ht="18.45" customHeight="1" x14ac:dyDescent="0.35">
      <c r="A5" s="11" t="s">
        <v>6</v>
      </c>
      <c r="B5" s="12">
        <v>24942000</v>
      </c>
      <c r="C5" s="12">
        <v>22508704</v>
      </c>
      <c r="D5" s="35">
        <f t="shared" ref="D5:D35" si="0">C5/B5*100</f>
        <v>90.244182503407913</v>
      </c>
    </row>
    <row r="6" spans="1:4" ht="18.45" customHeight="1" x14ac:dyDescent="0.35">
      <c r="A6" s="11" t="s">
        <v>14</v>
      </c>
      <c r="B6" s="12">
        <v>23455000</v>
      </c>
      <c r="C6" s="12">
        <v>19800334.09</v>
      </c>
      <c r="D6" s="35">
        <f t="shared" si="0"/>
        <v>84.418393050522283</v>
      </c>
    </row>
    <row r="7" spans="1:4" ht="18.45" customHeight="1" x14ac:dyDescent="0.35">
      <c r="A7" s="11" t="s">
        <v>23</v>
      </c>
      <c r="B7" s="12">
        <v>13956800</v>
      </c>
      <c r="C7" s="12">
        <v>11212980.92</v>
      </c>
      <c r="D7" s="35">
        <f t="shared" si="0"/>
        <v>80.340629084030724</v>
      </c>
    </row>
    <row r="8" spans="1:4" ht="18.45" customHeight="1" x14ac:dyDescent="0.35">
      <c r="A8" s="11" t="s">
        <v>24</v>
      </c>
      <c r="B8" s="12">
        <v>6492800</v>
      </c>
      <c r="C8" s="12">
        <v>3530896.92</v>
      </c>
      <c r="D8" s="35">
        <f t="shared" si="0"/>
        <v>54.381729300147853</v>
      </c>
    </row>
    <row r="9" spans="1:4" ht="18.45" customHeight="1" x14ac:dyDescent="0.35">
      <c r="A9" s="11" t="s">
        <v>25</v>
      </c>
      <c r="B9" s="12">
        <v>6855600</v>
      </c>
      <c r="C9" s="12">
        <v>4293142.0999999996</v>
      </c>
      <c r="D9" s="35">
        <f t="shared" si="0"/>
        <v>62.622412334441911</v>
      </c>
    </row>
    <row r="10" spans="1:4" ht="18.45" customHeight="1" x14ac:dyDescent="0.35">
      <c r="A10" s="11" t="s">
        <v>26</v>
      </c>
      <c r="B10" s="12">
        <v>15600200</v>
      </c>
      <c r="C10" s="12">
        <v>12842589</v>
      </c>
      <c r="D10" s="35">
        <f t="shared" si="0"/>
        <v>82.323233035473905</v>
      </c>
    </row>
    <row r="11" spans="1:4" ht="18.45" customHeight="1" x14ac:dyDescent="0.35">
      <c r="A11" s="11" t="s">
        <v>15</v>
      </c>
      <c r="B11" s="12">
        <v>11177800</v>
      </c>
      <c r="C11" s="12">
        <v>5840564.9299999997</v>
      </c>
      <c r="D11" s="35">
        <f t="shared" si="0"/>
        <v>52.251471040813037</v>
      </c>
    </row>
    <row r="12" spans="1:4" ht="18.45" customHeight="1" x14ac:dyDescent="0.35">
      <c r="A12" s="11" t="s">
        <v>27</v>
      </c>
      <c r="B12" s="12">
        <v>6652500</v>
      </c>
      <c r="C12" s="12">
        <v>3907186</v>
      </c>
      <c r="D12" s="35">
        <f t="shared" si="0"/>
        <v>58.732596768132282</v>
      </c>
    </row>
    <row r="13" spans="1:4" ht="18.45" customHeight="1" x14ac:dyDescent="0.35">
      <c r="A13" s="11" t="s">
        <v>28</v>
      </c>
      <c r="B13" s="12">
        <v>7653000</v>
      </c>
      <c r="C13" s="12">
        <v>4695989.57</v>
      </c>
      <c r="D13" s="35">
        <f t="shared" si="0"/>
        <v>61.361421272703524</v>
      </c>
    </row>
    <row r="14" spans="1:4" ht="18.45" customHeight="1" x14ac:dyDescent="0.35">
      <c r="A14" s="11" t="s">
        <v>29</v>
      </c>
      <c r="B14" s="12">
        <v>18705000</v>
      </c>
      <c r="C14" s="12">
        <v>14590393.99</v>
      </c>
      <c r="D14" s="35">
        <f t="shared" si="0"/>
        <v>78.002640951617224</v>
      </c>
    </row>
    <row r="15" spans="1:4" ht="18.45" customHeight="1" x14ac:dyDescent="0.35">
      <c r="A15" s="11" t="s">
        <v>30</v>
      </c>
      <c r="B15" s="12">
        <v>7562900</v>
      </c>
      <c r="C15" s="12">
        <v>4401399.8899999997</v>
      </c>
      <c r="D15" s="35">
        <f t="shared" si="0"/>
        <v>58.197250922265262</v>
      </c>
    </row>
    <row r="16" spans="1:4" ht="18.45" customHeight="1" x14ac:dyDescent="0.35">
      <c r="A16" s="11" t="s">
        <v>7</v>
      </c>
      <c r="B16" s="12">
        <v>12516600</v>
      </c>
      <c r="C16" s="12">
        <v>10131457.34</v>
      </c>
      <c r="D16" s="35">
        <f t="shared" si="0"/>
        <v>80.944164869053893</v>
      </c>
    </row>
    <row r="17" spans="1:4" ht="18.45" customHeight="1" x14ac:dyDescent="0.35">
      <c r="A17" s="11" t="s">
        <v>31</v>
      </c>
      <c r="B17" s="12">
        <v>6705700</v>
      </c>
      <c r="C17" s="12">
        <v>5858571.7400000002</v>
      </c>
      <c r="D17" s="35">
        <f t="shared" si="0"/>
        <v>87.367042068687837</v>
      </c>
    </row>
    <row r="18" spans="1:4" ht="18.45" customHeight="1" x14ac:dyDescent="0.35">
      <c r="A18" s="11" t="s">
        <v>20</v>
      </c>
      <c r="B18" s="12">
        <v>14550000</v>
      </c>
      <c r="C18" s="12">
        <v>11655729</v>
      </c>
      <c r="D18" s="35">
        <f t="shared" si="0"/>
        <v>80.108103092783495</v>
      </c>
    </row>
    <row r="19" spans="1:4" ht="18.45" customHeight="1" x14ac:dyDescent="0.35">
      <c r="A19" s="11" t="s">
        <v>32</v>
      </c>
      <c r="B19" s="12">
        <v>10502700</v>
      </c>
      <c r="C19" s="12">
        <v>6347778.7999999998</v>
      </c>
      <c r="D19" s="35">
        <f t="shared" si="0"/>
        <v>60.439494606148891</v>
      </c>
    </row>
    <row r="20" spans="1:4" ht="18.45" customHeight="1" x14ac:dyDescent="0.35">
      <c r="A20" s="11" t="s">
        <v>33</v>
      </c>
      <c r="B20" s="12">
        <v>12080700</v>
      </c>
      <c r="C20" s="12">
        <v>9718954.3100000005</v>
      </c>
      <c r="D20" s="35">
        <f t="shared" si="0"/>
        <v>80.45025793207347</v>
      </c>
    </row>
    <row r="21" spans="1:4" ht="18.45" customHeight="1" x14ac:dyDescent="0.35">
      <c r="A21" s="11" t="s">
        <v>34</v>
      </c>
      <c r="B21" s="12">
        <v>11823300</v>
      </c>
      <c r="C21" s="12">
        <v>10692462.5</v>
      </c>
      <c r="D21" s="35">
        <f t="shared" si="0"/>
        <v>90.435517156800557</v>
      </c>
    </row>
    <row r="22" spans="1:4" ht="18.45" customHeight="1" x14ac:dyDescent="0.35">
      <c r="A22" s="11" t="s">
        <v>35</v>
      </c>
      <c r="B22" s="12">
        <v>10428100</v>
      </c>
      <c r="C22" s="12">
        <v>7252809</v>
      </c>
      <c r="D22" s="35">
        <f t="shared" si="0"/>
        <v>69.550627631112093</v>
      </c>
    </row>
    <row r="23" spans="1:4" ht="18.45" customHeight="1" x14ac:dyDescent="0.35">
      <c r="A23" s="11" t="s">
        <v>36</v>
      </c>
      <c r="B23" s="12">
        <v>9206200</v>
      </c>
      <c r="C23" s="12">
        <v>6260091</v>
      </c>
      <c r="D23" s="35">
        <f t="shared" si="0"/>
        <v>67.998642219373892</v>
      </c>
    </row>
    <row r="24" spans="1:4" ht="18.45" customHeight="1" x14ac:dyDescent="0.35">
      <c r="A24" s="11" t="s">
        <v>16</v>
      </c>
      <c r="B24" s="12">
        <v>8124700</v>
      </c>
      <c r="C24" s="12">
        <v>4906943</v>
      </c>
      <c r="D24" s="35">
        <f t="shared" si="0"/>
        <v>60.395374598446715</v>
      </c>
    </row>
    <row r="25" spans="1:4" ht="18.45" customHeight="1" x14ac:dyDescent="0.35">
      <c r="A25" s="11" t="s">
        <v>37</v>
      </c>
      <c r="B25" s="12">
        <v>14032200</v>
      </c>
      <c r="C25" s="12">
        <v>10108354.67</v>
      </c>
      <c r="D25" s="35">
        <f t="shared" si="0"/>
        <v>72.036848605350542</v>
      </c>
    </row>
    <row r="26" spans="1:4" ht="18.45" customHeight="1" x14ac:dyDescent="0.35">
      <c r="A26" s="11" t="s">
        <v>38</v>
      </c>
      <c r="B26" s="12">
        <v>9707100</v>
      </c>
      <c r="C26" s="12">
        <v>6080319.1100000003</v>
      </c>
      <c r="D26" s="35">
        <f t="shared" si="0"/>
        <v>62.63785383894264</v>
      </c>
    </row>
    <row r="27" spans="1:4" ht="18.45" customHeight="1" x14ac:dyDescent="0.35">
      <c r="A27" s="11" t="s">
        <v>18</v>
      </c>
      <c r="B27" s="12">
        <v>26996100</v>
      </c>
      <c r="C27" s="12">
        <v>25716989.969999999</v>
      </c>
      <c r="D27" s="35">
        <f t="shared" si="0"/>
        <v>95.261871048040263</v>
      </c>
    </row>
    <row r="28" spans="1:4" ht="18.45" customHeight="1" x14ac:dyDescent="0.35">
      <c r="A28" s="11" t="s">
        <v>39</v>
      </c>
      <c r="B28" s="12">
        <v>9287100</v>
      </c>
      <c r="C28" s="12">
        <v>8950899.9900000002</v>
      </c>
      <c r="D28" s="35">
        <f t="shared" si="0"/>
        <v>96.379924734308887</v>
      </c>
    </row>
    <row r="29" spans="1:4" ht="18.45" customHeight="1" x14ac:dyDescent="0.35">
      <c r="A29" s="11" t="s">
        <v>40</v>
      </c>
      <c r="B29" s="12">
        <v>12267800</v>
      </c>
      <c r="C29" s="12">
        <v>9735278.3300000001</v>
      </c>
      <c r="D29" s="35">
        <f t="shared" si="0"/>
        <v>79.356350201340092</v>
      </c>
    </row>
    <row r="30" spans="1:4" ht="18.45" customHeight="1" x14ac:dyDescent="0.35">
      <c r="A30" s="11" t="s">
        <v>9</v>
      </c>
      <c r="B30" s="12">
        <v>18370900</v>
      </c>
      <c r="C30" s="12">
        <v>14165368.98</v>
      </c>
      <c r="D30" s="35">
        <f t="shared" si="0"/>
        <v>77.107648400459425</v>
      </c>
    </row>
    <row r="31" spans="1:4" ht="18.45" customHeight="1" x14ac:dyDescent="0.35">
      <c r="A31" s="11" t="s">
        <v>21</v>
      </c>
      <c r="B31" s="12">
        <v>9357900</v>
      </c>
      <c r="C31" s="12">
        <v>4799821.05</v>
      </c>
      <c r="D31" s="35">
        <f t="shared" si="0"/>
        <v>51.291647164427914</v>
      </c>
    </row>
    <row r="32" spans="1:4" ht="18.45" customHeight="1" x14ac:dyDescent="0.35">
      <c r="A32" s="11" t="s">
        <v>41</v>
      </c>
      <c r="B32" s="12">
        <v>14751200</v>
      </c>
      <c r="C32" s="12">
        <v>13637224</v>
      </c>
      <c r="D32" s="35">
        <f t="shared" si="0"/>
        <v>92.448234719887196</v>
      </c>
    </row>
    <row r="33" spans="1:4" ht="18.45" customHeight="1" x14ac:dyDescent="0.35">
      <c r="A33" s="11" t="s">
        <v>42</v>
      </c>
      <c r="B33" s="12">
        <v>10548800</v>
      </c>
      <c r="C33" s="12">
        <v>6688053.7599999998</v>
      </c>
      <c r="D33" s="35">
        <f t="shared" si="0"/>
        <v>63.401086000303351</v>
      </c>
    </row>
    <row r="34" spans="1:4" ht="18.45" customHeight="1" x14ac:dyDescent="0.35">
      <c r="A34" s="11" t="s">
        <v>22</v>
      </c>
      <c r="B34" s="12">
        <v>14094700</v>
      </c>
      <c r="C34" s="12">
        <v>12097857.18</v>
      </c>
      <c r="D34" s="35">
        <f t="shared" si="0"/>
        <v>85.832668875534779</v>
      </c>
    </row>
    <row r="35" spans="1:4" ht="19.05" customHeight="1" x14ac:dyDescent="0.35">
      <c r="A35" s="28" t="s">
        <v>10</v>
      </c>
      <c r="B35" s="29">
        <f t="shared" ref="B35" si="1">SUM(B4:B34)</f>
        <v>491057508</v>
      </c>
      <c r="C35" s="29">
        <f>SUM(C4:C34)</f>
        <v>383730282.10000008</v>
      </c>
      <c r="D35" s="34">
        <f t="shared" si="0"/>
        <v>78.143654429167199</v>
      </c>
    </row>
    <row r="37" spans="1:4" ht="16.8" x14ac:dyDescent="0.3">
      <c r="A37" s="38" t="s">
        <v>108</v>
      </c>
      <c r="B37" s="39"/>
      <c r="C37" s="54" t="s">
        <v>109</v>
      </c>
      <c r="D37" s="54"/>
    </row>
    <row r="38" spans="1:4" ht="10.8" customHeight="1" x14ac:dyDescent="0.3">
      <c r="A38" s="39"/>
      <c r="B38" s="39"/>
      <c r="C38" s="39"/>
      <c r="D38" s="39"/>
    </row>
    <row r="39" spans="1:4" ht="16.8" x14ac:dyDescent="0.3">
      <c r="A39" s="39"/>
      <c r="B39" s="39"/>
      <c r="C39" s="39"/>
      <c r="D39" s="39"/>
    </row>
    <row r="40" spans="1:4" ht="16.8" x14ac:dyDescent="0.3">
      <c r="A40" s="40" t="s">
        <v>136</v>
      </c>
      <c r="B40" s="39"/>
      <c r="C40" s="39"/>
      <c r="D40" s="39"/>
    </row>
    <row r="41" spans="1:4" ht="16.8" x14ac:dyDescent="0.3">
      <c r="A41" s="40" t="s">
        <v>137</v>
      </c>
      <c r="B41" s="39"/>
      <c r="C41" s="54" t="s">
        <v>138</v>
      </c>
      <c r="D41" s="54"/>
    </row>
  </sheetData>
  <mergeCells count="3">
    <mergeCell ref="A1:D1"/>
    <mergeCell ref="C37:D37"/>
    <mergeCell ref="C41:D41"/>
  </mergeCells>
  <pageMargins left="0.39370078740157483" right="0.39370078740157483" top="0.17" bottom="0.17" header="0.17" footer="0.17"/>
  <pageSetup paperSize="9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1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6.88671875" style="7" customWidth="1"/>
    <col min="2" max="2" width="18.33203125" style="32" customWidth="1"/>
    <col min="3" max="3" width="18.21875" style="32" customWidth="1"/>
    <col min="4" max="4" width="15.44140625" style="32" customWidth="1"/>
    <col min="5" max="241" width="9" style="31"/>
    <col min="242" max="242" width="38.33203125" style="31" customWidth="1"/>
    <col min="243" max="245" width="18.109375" style="31" customWidth="1"/>
    <col min="246" max="247" width="9" style="31"/>
    <col min="248" max="248" width="11" style="31" bestFit="1" customWidth="1"/>
    <col min="249" max="249" width="9" style="31"/>
    <col min="250" max="251" width="12.88671875" style="31" customWidth="1"/>
    <col min="252" max="252" width="14.33203125" style="31" customWidth="1"/>
    <col min="253" max="497" width="9" style="31"/>
    <col min="498" max="498" width="38.33203125" style="31" customWidth="1"/>
    <col min="499" max="501" width="18.109375" style="31" customWidth="1"/>
    <col min="502" max="503" width="9" style="31"/>
    <col min="504" max="504" width="11" style="31" bestFit="1" customWidth="1"/>
    <col min="505" max="505" width="9" style="31"/>
    <col min="506" max="507" width="12.88671875" style="31" customWidth="1"/>
    <col min="508" max="508" width="14.33203125" style="31" customWidth="1"/>
    <col min="509" max="753" width="9" style="31"/>
    <col min="754" max="754" width="38.33203125" style="31" customWidth="1"/>
    <col min="755" max="757" width="18.109375" style="31" customWidth="1"/>
    <col min="758" max="759" width="9" style="31"/>
    <col min="760" max="760" width="11" style="31" bestFit="1" customWidth="1"/>
    <col min="761" max="761" width="9" style="31"/>
    <col min="762" max="763" width="12.88671875" style="31" customWidth="1"/>
    <col min="764" max="764" width="14.33203125" style="31" customWidth="1"/>
    <col min="765" max="1009" width="9" style="31"/>
    <col min="1010" max="1010" width="38.33203125" style="31" customWidth="1"/>
    <col min="1011" max="1013" width="18.109375" style="31" customWidth="1"/>
    <col min="1014" max="1015" width="9" style="31"/>
    <col min="1016" max="1016" width="11" style="31" bestFit="1" customWidth="1"/>
    <col min="1017" max="1017" width="9" style="31"/>
    <col min="1018" max="1019" width="12.88671875" style="31" customWidth="1"/>
    <col min="1020" max="1020" width="14.33203125" style="31" customWidth="1"/>
    <col min="1021" max="1265" width="9" style="31"/>
    <col min="1266" max="1266" width="38.33203125" style="31" customWidth="1"/>
    <col min="1267" max="1269" width="18.109375" style="31" customWidth="1"/>
    <col min="1270" max="1271" width="9" style="31"/>
    <col min="1272" max="1272" width="11" style="31" bestFit="1" customWidth="1"/>
    <col min="1273" max="1273" width="9" style="31"/>
    <col min="1274" max="1275" width="12.88671875" style="31" customWidth="1"/>
    <col min="1276" max="1276" width="14.33203125" style="31" customWidth="1"/>
    <col min="1277" max="1521" width="9" style="31"/>
    <col min="1522" max="1522" width="38.33203125" style="31" customWidth="1"/>
    <col min="1523" max="1525" width="18.109375" style="31" customWidth="1"/>
    <col min="1526" max="1527" width="9" style="31"/>
    <col min="1528" max="1528" width="11" style="31" bestFit="1" customWidth="1"/>
    <col min="1529" max="1529" width="9" style="31"/>
    <col min="1530" max="1531" width="12.88671875" style="31" customWidth="1"/>
    <col min="1532" max="1532" width="14.33203125" style="31" customWidth="1"/>
    <col min="1533" max="1777" width="9" style="31"/>
    <col min="1778" max="1778" width="38.33203125" style="31" customWidth="1"/>
    <col min="1779" max="1781" width="18.109375" style="31" customWidth="1"/>
    <col min="1782" max="1783" width="9" style="31"/>
    <col min="1784" max="1784" width="11" style="31" bestFit="1" customWidth="1"/>
    <col min="1785" max="1785" width="9" style="31"/>
    <col min="1786" max="1787" width="12.88671875" style="31" customWidth="1"/>
    <col min="1788" max="1788" width="14.33203125" style="31" customWidth="1"/>
    <col min="1789" max="2033" width="9" style="31"/>
    <col min="2034" max="2034" width="38.33203125" style="31" customWidth="1"/>
    <col min="2035" max="2037" width="18.109375" style="31" customWidth="1"/>
    <col min="2038" max="2039" width="9" style="31"/>
    <col min="2040" max="2040" width="11" style="31" bestFit="1" customWidth="1"/>
    <col min="2041" max="2041" width="9" style="31"/>
    <col min="2042" max="2043" width="12.88671875" style="31" customWidth="1"/>
    <col min="2044" max="2044" width="14.33203125" style="31" customWidth="1"/>
    <col min="2045" max="2289" width="9" style="31"/>
    <col min="2290" max="2290" width="38.33203125" style="31" customWidth="1"/>
    <col min="2291" max="2293" width="18.109375" style="31" customWidth="1"/>
    <col min="2294" max="2295" width="9" style="31"/>
    <col min="2296" max="2296" width="11" style="31" bestFit="1" customWidth="1"/>
    <col min="2297" max="2297" width="9" style="31"/>
    <col min="2298" max="2299" width="12.88671875" style="31" customWidth="1"/>
    <col min="2300" max="2300" width="14.33203125" style="31" customWidth="1"/>
    <col min="2301" max="2545" width="9" style="31"/>
    <col min="2546" max="2546" width="38.33203125" style="31" customWidth="1"/>
    <col min="2547" max="2549" width="18.109375" style="31" customWidth="1"/>
    <col min="2550" max="2551" width="9" style="31"/>
    <col min="2552" max="2552" width="11" style="31" bestFit="1" customWidth="1"/>
    <col min="2553" max="2553" width="9" style="31"/>
    <col min="2554" max="2555" width="12.88671875" style="31" customWidth="1"/>
    <col min="2556" max="2556" width="14.33203125" style="31" customWidth="1"/>
    <col min="2557" max="2801" width="9" style="31"/>
    <col min="2802" max="2802" width="38.33203125" style="31" customWidth="1"/>
    <col min="2803" max="2805" width="18.109375" style="31" customWidth="1"/>
    <col min="2806" max="2807" width="9" style="31"/>
    <col min="2808" max="2808" width="11" style="31" bestFit="1" customWidth="1"/>
    <col min="2809" max="2809" width="9" style="31"/>
    <col min="2810" max="2811" width="12.88671875" style="31" customWidth="1"/>
    <col min="2812" max="2812" width="14.33203125" style="31" customWidth="1"/>
    <col min="2813" max="3057" width="9" style="31"/>
    <col min="3058" max="3058" width="38.33203125" style="31" customWidth="1"/>
    <col min="3059" max="3061" width="18.109375" style="31" customWidth="1"/>
    <col min="3062" max="3063" width="9" style="31"/>
    <col min="3064" max="3064" width="11" style="31" bestFit="1" customWidth="1"/>
    <col min="3065" max="3065" width="9" style="31"/>
    <col min="3066" max="3067" width="12.88671875" style="31" customWidth="1"/>
    <col min="3068" max="3068" width="14.33203125" style="31" customWidth="1"/>
    <col min="3069" max="3313" width="9" style="31"/>
    <col min="3314" max="3314" width="38.33203125" style="31" customWidth="1"/>
    <col min="3315" max="3317" width="18.109375" style="31" customWidth="1"/>
    <col min="3318" max="3319" width="9" style="31"/>
    <col min="3320" max="3320" width="11" style="31" bestFit="1" customWidth="1"/>
    <col min="3321" max="3321" width="9" style="31"/>
    <col min="3322" max="3323" width="12.88671875" style="31" customWidth="1"/>
    <col min="3324" max="3324" width="14.33203125" style="31" customWidth="1"/>
    <col min="3325" max="3569" width="9" style="31"/>
    <col min="3570" max="3570" width="38.33203125" style="31" customWidth="1"/>
    <col min="3571" max="3573" width="18.109375" style="31" customWidth="1"/>
    <col min="3574" max="3575" width="9" style="31"/>
    <col min="3576" max="3576" width="11" style="31" bestFit="1" customWidth="1"/>
    <col min="3577" max="3577" width="9" style="31"/>
    <col min="3578" max="3579" width="12.88671875" style="31" customWidth="1"/>
    <col min="3580" max="3580" width="14.33203125" style="31" customWidth="1"/>
    <col min="3581" max="3825" width="9" style="31"/>
    <col min="3826" max="3826" width="38.33203125" style="31" customWidth="1"/>
    <col min="3827" max="3829" width="18.109375" style="31" customWidth="1"/>
    <col min="3830" max="3831" width="9" style="31"/>
    <col min="3832" max="3832" width="11" style="31" bestFit="1" customWidth="1"/>
    <col min="3833" max="3833" width="9" style="31"/>
    <col min="3834" max="3835" width="12.88671875" style="31" customWidth="1"/>
    <col min="3836" max="3836" width="14.33203125" style="31" customWidth="1"/>
    <col min="3837" max="4081" width="9" style="31"/>
    <col min="4082" max="4082" width="38.33203125" style="31" customWidth="1"/>
    <col min="4083" max="4085" width="18.109375" style="31" customWidth="1"/>
    <col min="4086" max="4087" width="9" style="31"/>
    <col min="4088" max="4088" width="11" style="31" bestFit="1" customWidth="1"/>
    <col min="4089" max="4089" width="9" style="31"/>
    <col min="4090" max="4091" width="12.88671875" style="31" customWidth="1"/>
    <col min="4092" max="4092" width="14.33203125" style="31" customWidth="1"/>
    <col min="4093" max="4337" width="9" style="31"/>
    <col min="4338" max="4338" width="38.33203125" style="31" customWidth="1"/>
    <col min="4339" max="4341" width="18.109375" style="31" customWidth="1"/>
    <col min="4342" max="4343" width="9" style="31"/>
    <col min="4344" max="4344" width="11" style="31" bestFit="1" customWidth="1"/>
    <col min="4345" max="4345" width="9" style="31"/>
    <col min="4346" max="4347" width="12.88671875" style="31" customWidth="1"/>
    <col min="4348" max="4348" width="14.33203125" style="31" customWidth="1"/>
    <col min="4349" max="4593" width="9" style="31"/>
    <col min="4594" max="4594" width="38.33203125" style="31" customWidth="1"/>
    <col min="4595" max="4597" width="18.109375" style="31" customWidth="1"/>
    <col min="4598" max="4599" width="9" style="31"/>
    <col min="4600" max="4600" width="11" style="31" bestFit="1" customWidth="1"/>
    <col min="4601" max="4601" width="9" style="31"/>
    <col min="4602" max="4603" width="12.88671875" style="31" customWidth="1"/>
    <col min="4604" max="4604" width="14.33203125" style="31" customWidth="1"/>
    <col min="4605" max="4849" width="9" style="31"/>
    <col min="4850" max="4850" width="38.33203125" style="31" customWidth="1"/>
    <col min="4851" max="4853" width="18.109375" style="31" customWidth="1"/>
    <col min="4854" max="4855" width="9" style="31"/>
    <col min="4856" max="4856" width="11" style="31" bestFit="1" customWidth="1"/>
    <col min="4857" max="4857" width="9" style="31"/>
    <col min="4858" max="4859" width="12.88671875" style="31" customWidth="1"/>
    <col min="4860" max="4860" width="14.33203125" style="31" customWidth="1"/>
    <col min="4861" max="5105" width="9" style="31"/>
    <col min="5106" max="5106" width="38.33203125" style="31" customWidth="1"/>
    <col min="5107" max="5109" width="18.109375" style="31" customWidth="1"/>
    <col min="5110" max="5111" width="9" style="31"/>
    <col min="5112" max="5112" width="11" style="31" bestFit="1" customWidth="1"/>
    <col min="5113" max="5113" width="9" style="31"/>
    <col min="5114" max="5115" width="12.88671875" style="31" customWidth="1"/>
    <col min="5116" max="5116" width="14.33203125" style="31" customWidth="1"/>
    <col min="5117" max="5361" width="9" style="31"/>
    <col min="5362" max="5362" width="38.33203125" style="31" customWidth="1"/>
    <col min="5363" max="5365" width="18.109375" style="31" customWidth="1"/>
    <col min="5366" max="5367" width="9" style="31"/>
    <col min="5368" max="5368" width="11" style="31" bestFit="1" customWidth="1"/>
    <col min="5369" max="5369" width="9" style="31"/>
    <col min="5370" max="5371" width="12.88671875" style="31" customWidth="1"/>
    <col min="5372" max="5372" width="14.33203125" style="31" customWidth="1"/>
    <col min="5373" max="5617" width="9" style="31"/>
    <col min="5618" max="5618" width="38.33203125" style="31" customWidth="1"/>
    <col min="5619" max="5621" width="18.109375" style="31" customWidth="1"/>
    <col min="5622" max="5623" width="9" style="31"/>
    <col min="5624" max="5624" width="11" style="31" bestFit="1" customWidth="1"/>
    <col min="5625" max="5625" width="9" style="31"/>
    <col min="5626" max="5627" width="12.88671875" style="31" customWidth="1"/>
    <col min="5628" max="5628" width="14.33203125" style="31" customWidth="1"/>
    <col min="5629" max="5873" width="9" style="31"/>
    <col min="5874" max="5874" width="38.33203125" style="31" customWidth="1"/>
    <col min="5875" max="5877" width="18.109375" style="31" customWidth="1"/>
    <col min="5878" max="5879" width="9" style="31"/>
    <col min="5880" max="5880" width="11" style="31" bestFit="1" customWidth="1"/>
    <col min="5881" max="5881" width="9" style="31"/>
    <col min="5882" max="5883" width="12.88671875" style="31" customWidth="1"/>
    <col min="5884" max="5884" width="14.33203125" style="31" customWidth="1"/>
    <col min="5885" max="6129" width="9" style="31"/>
    <col min="6130" max="6130" width="38.33203125" style="31" customWidth="1"/>
    <col min="6131" max="6133" width="18.109375" style="31" customWidth="1"/>
    <col min="6134" max="6135" width="9" style="31"/>
    <col min="6136" max="6136" width="11" style="31" bestFit="1" customWidth="1"/>
    <col min="6137" max="6137" width="9" style="31"/>
    <col min="6138" max="6139" width="12.88671875" style="31" customWidth="1"/>
    <col min="6140" max="6140" width="14.33203125" style="31" customWidth="1"/>
    <col min="6141" max="6385" width="9" style="31"/>
    <col min="6386" max="6386" width="38.33203125" style="31" customWidth="1"/>
    <col min="6387" max="6389" width="18.109375" style="31" customWidth="1"/>
    <col min="6390" max="6391" width="9" style="31"/>
    <col min="6392" max="6392" width="11" style="31" bestFit="1" customWidth="1"/>
    <col min="6393" max="6393" width="9" style="31"/>
    <col min="6394" max="6395" width="12.88671875" style="31" customWidth="1"/>
    <col min="6396" max="6396" width="14.33203125" style="31" customWidth="1"/>
    <col min="6397" max="6641" width="9" style="31"/>
    <col min="6642" max="6642" width="38.33203125" style="31" customWidth="1"/>
    <col min="6643" max="6645" width="18.109375" style="31" customWidth="1"/>
    <col min="6646" max="6647" width="9" style="31"/>
    <col min="6648" max="6648" width="11" style="31" bestFit="1" customWidth="1"/>
    <col min="6649" max="6649" width="9" style="31"/>
    <col min="6650" max="6651" width="12.88671875" style="31" customWidth="1"/>
    <col min="6652" max="6652" width="14.33203125" style="31" customWidth="1"/>
    <col min="6653" max="6897" width="9" style="31"/>
    <col min="6898" max="6898" width="38.33203125" style="31" customWidth="1"/>
    <col min="6899" max="6901" width="18.109375" style="31" customWidth="1"/>
    <col min="6902" max="6903" width="9" style="31"/>
    <col min="6904" max="6904" width="11" style="31" bestFit="1" customWidth="1"/>
    <col min="6905" max="6905" width="9" style="31"/>
    <col min="6906" max="6907" width="12.88671875" style="31" customWidth="1"/>
    <col min="6908" max="6908" width="14.33203125" style="31" customWidth="1"/>
    <col min="6909" max="7153" width="9" style="31"/>
    <col min="7154" max="7154" width="38.33203125" style="31" customWidth="1"/>
    <col min="7155" max="7157" width="18.109375" style="31" customWidth="1"/>
    <col min="7158" max="7159" width="9" style="31"/>
    <col min="7160" max="7160" width="11" style="31" bestFit="1" customWidth="1"/>
    <col min="7161" max="7161" width="9" style="31"/>
    <col min="7162" max="7163" width="12.88671875" style="31" customWidth="1"/>
    <col min="7164" max="7164" width="14.33203125" style="31" customWidth="1"/>
    <col min="7165" max="7409" width="9" style="31"/>
    <col min="7410" max="7410" width="38.33203125" style="31" customWidth="1"/>
    <col min="7411" max="7413" width="18.109375" style="31" customWidth="1"/>
    <col min="7414" max="7415" width="9" style="31"/>
    <col min="7416" max="7416" width="11" style="31" bestFit="1" customWidth="1"/>
    <col min="7417" max="7417" width="9" style="31"/>
    <col min="7418" max="7419" width="12.88671875" style="31" customWidth="1"/>
    <col min="7420" max="7420" width="14.33203125" style="31" customWidth="1"/>
    <col min="7421" max="7665" width="9" style="31"/>
    <col min="7666" max="7666" width="38.33203125" style="31" customWidth="1"/>
    <col min="7667" max="7669" width="18.109375" style="31" customWidth="1"/>
    <col min="7670" max="7671" width="9" style="31"/>
    <col min="7672" max="7672" width="11" style="31" bestFit="1" customWidth="1"/>
    <col min="7673" max="7673" width="9" style="31"/>
    <col min="7674" max="7675" width="12.88671875" style="31" customWidth="1"/>
    <col min="7676" max="7676" width="14.33203125" style="31" customWidth="1"/>
    <col min="7677" max="7921" width="9" style="31"/>
    <col min="7922" max="7922" width="38.33203125" style="31" customWidth="1"/>
    <col min="7923" max="7925" width="18.109375" style="31" customWidth="1"/>
    <col min="7926" max="7927" width="9" style="31"/>
    <col min="7928" max="7928" width="11" style="31" bestFit="1" customWidth="1"/>
    <col min="7929" max="7929" width="9" style="31"/>
    <col min="7930" max="7931" width="12.88671875" style="31" customWidth="1"/>
    <col min="7932" max="7932" width="14.33203125" style="31" customWidth="1"/>
    <col min="7933" max="8177" width="9" style="31"/>
    <col min="8178" max="8178" width="38.33203125" style="31" customWidth="1"/>
    <col min="8179" max="8181" width="18.109375" style="31" customWidth="1"/>
    <col min="8182" max="8183" width="9" style="31"/>
    <col min="8184" max="8184" width="11" style="31" bestFit="1" customWidth="1"/>
    <col min="8185" max="8185" width="9" style="31"/>
    <col min="8186" max="8187" width="12.88671875" style="31" customWidth="1"/>
    <col min="8188" max="8188" width="14.33203125" style="31" customWidth="1"/>
    <col min="8189" max="8433" width="9" style="31"/>
    <col min="8434" max="8434" width="38.33203125" style="31" customWidth="1"/>
    <col min="8435" max="8437" width="18.109375" style="31" customWidth="1"/>
    <col min="8438" max="8439" width="9" style="31"/>
    <col min="8440" max="8440" width="11" style="31" bestFit="1" customWidth="1"/>
    <col min="8441" max="8441" width="9" style="31"/>
    <col min="8442" max="8443" width="12.88671875" style="31" customWidth="1"/>
    <col min="8444" max="8444" width="14.33203125" style="31" customWidth="1"/>
    <col min="8445" max="8689" width="9" style="31"/>
    <col min="8690" max="8690" width="38.33203125" style="31" customWidth="1"/>
    <col min="8691" max="8693" width="18.109375" style="31" customWidth="1"/>
    <col min="8694" max="8695" width="9" style="31"/>
    <col min="8696" max="8696" width="11" style="31" bestFit="1" customWidth="1"/>
    <col min="8697" max="8697" width="9" style="31"/>
    <col min="8698" max="8699" width="12.88671875" style="31" customWidth="1"/>
    <col min="8700" max="8700" width="14.33203125" style="31" customWidth="1"/>
    <col min="8701" max="8945" width="9" style="31"/>
    <col min="8946" max="8946" width="38.33203125" style="31" customWidth="1"/>
    <col min="8947" max="8949" width="18.109375" style="31" customWidth="1"/>
    <col min="8950" max="8951" width="9" style="31"/>
    <col min="8952" max="8952" width="11" style="31" bestFit="1" customWidth="1"/>
    <col min="8953" max="8953" width="9" style="31"/>
    <col min="8954" max="8955" width="12.88671875" style="31" customWidth="1"/>
    <col min="8956" max="8956" width="14.33203125" style="31" customWidth="1"/>
    <col min="8957" max="9201" width="9" style="31"/>
    <col min="9202" max="9202" width="38.33203125" style="31" customWidth="1"/>
    <col min="9203" max="9205" width="18.109375" style="31" customWidth="1"/>
    <col min="9206" max="9207" width="9" style="31"/>
    <col min="9208" max="9208" width="11" style="31" bestFit="1" customWidth="1"/>
    <col min="9209" max="9209" width="9" style="31"/>
    <col min="9210" max="9211" width="12.88671875" style="31" customWidth="1"/>
    <col min="9212" max="9212" width="14.33203125" style="31" customWidth="1"/>
    <col min="9213" max="9457" width="9" style="31"/>
    <col min="9458" max="9458" width="38.33203125" style="31" customWidth="1"/>
    <col min="9459" max="9461" width="18.109375" style="31" customWidth="1"/>
    <col min="9462" max="9463" width="9" style="31"/>
    <col min="9464" max="9464" width="11" style="31" bestFit="1" customWidth="1"/>
    <col min="9465" max="9465" width="9" style="31"/>
    <col min="9466" max="9467" width="12.88671875" style="31" customWidth="1"/>
    <col min="9468" max="9468" width="14.33203125" style="31" customWidth="1"/>
    <col min="9469" max="9713" width="9" style="31"/>
    <col min="9714" max="9714" width="38.33203125" style="31" customWidth="1"/>
    <col min="9715" max="9717" width="18.109375" style="31" customWidth="1"/>
    <col min="9718" max="9719" width="9" style="31"/>
    <col min="9720" max="9720" width="11" style="31" bestFit="1" customWidth="1"/>
    <col min="9721" max="9721" width="9" style="31"/>
    <col min="9722" max="9723" width="12.88671875" style="31" customWidth="1"/>
    <col min="9724" max="9724" width="14.33203125" style="31" customWidth="1"/>
    <col min="9725" max="9969" width="9" style="31"/>
    <col min="9970" max="9970" width="38.33203125" style="31" customWidth="1"/>
    <col min="9971" max="9973" width="18.109375" style="31" customWidth="1"/>
    <col min="9974" max="9975" width="9" style="31"/>
    <col min="9976" max="9976" width="11" style="31" bestFit="1" customWidth="1"/>
    <col min="9977" max="9977" width="9" style="31"/>
    <col min="9978" max="9979" width="12.88671875" style="31" customWidth="1"/>
    <col min="9980" max="9980" width="14.33203125" style="31" customWidth="1"/>
    <col min="9981" max="10225" width="9" style="31"/>
    <col min="10226" max="10226" width="38.33203125" style="31" customWidth="1"/>
    <col min="10227" max="10229" width="18.109375" style="31" customWidth="1"/>
    <col min="10230" max="10231" width="9" style="31"/>
    <col min="10232" max="10232" width="11" style="31" bestFit="1" customWidth="1"/>
    <col min="10233" max="10233" width="9" style="31"/>
    <col min="10234" max="10235" width="12.88671875" style="31" customWidth="1"/>
    <col min="10236" max="10236" width="14.33203125" style="31" customWidth="1"/>
    <col min="10237" max="10481" width="9" style="31"/>
    <col min="10482" max="10482" width="38.33203125" style="31" customWidth="1"/>
    <col min="10483" max="10485" width="18.109375" style="31" customWidth="1"/>
    <col min="10486" max="10487" width="9" style="31"/>
    <col min="10488" max="10488" width="11" style="31" bestFit="1" customWidth="1"/>
    <col min="10489" max="10489" width="9" style="31"/>
    <col min="10490" max="10491" width="12.88671875" style="31" customWidth="1"/>
    <col min="10492" max="10492" width="14.33203125" style="31" customWidth="1"/>
    <col min="10493" max="10737" width="9" style="31"/>
    <col min="10738" max="10738" width="38.33203125" style="31" customWidth="1"/>
    <col min="10739" max="10741" width="18.109375" style="31" customWidth="1"/>
    <col min="10742" max="10743" width="9" style="31"/>
    <col min="10744" max="10744" width="11" style="31" bestFit="1" customWidth="1"/>
    <col min="10745" max="10745" width="9" style="31"/>
    <col min="10746" max="10747" width="12.88671875" style="31" customWidth="1"/>
    <col min="10748" max="10748" width="14.33203125" style="31" customWidth="1"/>
    <col min="10749" max="10993" width="9" style="31"/>
    <col min="10994" max="10994" width="38.33203125" style="31" customWidth="1"/>
    <col min="10995" max="10997" width="18.109375" style="31" customWidth="1"/>
    <col min="10998" max="10999" width="9" style="31"/>
    <col min="11000" max="11000" width="11" style="31" bestFit="1" customWidth="1"/>
    <col min="11001" max="11001" width="9" style="31"/>
    <col min="11002" max="11003" width="12.88671875" style="31" customWidth="1"/>
    <col min="11004" max="11004" width="14.33203125" style="31" customWidth="1"/>
    <col min="11005" max="11249" width="9" style="31"/>
    <col min="11250" max="11250" width="38.33203125" style="31" customWidth="1"/>
    <col min="11251" max="11253" width="18.109375" style="31" customWidth="1"/>
    <col min="11254" max="11255" width="9" style="31"/>
    <col min="11256" max="11256" width="11" style="31" bestFit="1" customWidth="1"/>
    <col min="11257" max="11257" width="9" style="31"/>
    <col min="11258" max="11259" width="12.88671875" style="31" customWidth="1"/>
    <col min="11260" max="11260" width="14.33203125" style="31" customWidth="1"/>
    <col min="11261" max="11505" width="9" style="31"/>
    <col min="11506" max="11506" width="38.33203125" style="31" customWidth="1"/>
    <col min="11507" max="11509" width="18.109375" style="31" customWidth="1"/>
    <col min="11510" max="11511" width="9" style="31"/>
    <col min="11512" max="11512" width="11" style="31" bestFit="1" customWidth="1"/>
    <col min="11513" max="11513" width="9" style="31"/>
    <col min="11514" max="11515" width="12.88671875" style="31" customWidth="1"/>
    <col min="11516" max="11516" width="14.33203125" style="31" customWidth="1"/>
    <col min="11517" max="11761" width="9" style="31"/>
    <col min="11762" max="11762" width="38.33203125" style="31" customWidth="1"/>
    <col min="11763" max="11765" width="18.109375" style="31" customWidth="1"/>
    <col min="11766" max="11767" width="9" style="31"/>
    <col min="11768" max="11768" width="11" style="31" bestFit="1" customWidth="1"/>
    <col min="11769" max="11769" width="9" style="31"/>
    <col min="11770" max="11771" width="12.88671875" style="31" customWidth="1"/>
    <col min="11772" max="11772" width="14.33203125" style="31" customWidth="1"/>
    <col min="11773" max="12017" width="9" style="31"/>
    <col min="12018" max="12018" width="38.33203125" style="31" customWidth="1"/>
    <col min="12019" max="12021" width="18.109375" style="31" customWidth="1"/>
    <col min="12022" max="12023" width="9" style="31"/>
    <col min="12024" max="12024" width="11" style="31" bestFit="1" customWidth="1"/>
    <col min="12025" max="12025" width="9" style="31"/>
    <col min="12026" max="12027" width="12.88671875" style="31" customWidth="1"/>
    <col min="12028" max="12028" width="14.33203125" style="31" customWidth="1"/>
    <col min="12029" max="12273" width="9" style="31"/>
    <col min="12274" max="12274" width="38.33203125" style="31" customWidth="1"/>
    <col min="12275" max="12277" width="18.109375" style="31" customWidth="1"/>
    <col min="12278" max="12279" width="9" style="31"/>
    <col min="12280" max="12280" width="11" style="31" bestFit="1" customWidth="1"/>
    <col min="12281" max="12281" width="9" style="31"/>
    <col min="12282" max="12283" width="12.88671875" style="31" customWidth="1"/>
    <col min="12284" max="12284" width="14.33203125" style="31" customWidth="1"/>
    <col min="12285" max="12529" width="9" style="31"/>
    <col min="12530" max="12530" width="38.33203125" style="31" customWidth="1"/>
    <col min="12531" max="12533" width="18.109375" style="31" customWidth="1"/>
    <col min="12534" max="12535" width="9" style="31"/>
    <col min="12536" max="12536" width="11" style="31" bestFit="1" customWidth="1"/>
    <col min="12537" max="12537" width="9" style="31"/>
    <col min="12538" max="12539" width="12.88671875" style="31" customWidth="1"/>
    <col min="12540" max="12540" width="14.33203125" style="31" customWidth="1"/>
    <col min="12541" max="12785" width="9" style="31"/>
    <col min="12786" max="12786" width="38.33203125" style="31" customWidth="1"/>
    <col min="12787" max="12789" width="18.109375" style="31" customWidth="1"/>
    <col min="12790" max="12791" width="9" style="31"/>
    <col min="12792" max="12792" width="11" style="31" bestFit="1" customWidth="1"/>
    <col min="12793" max="12793" width="9" style="31"/>
    <col min="12794" max="12795" width="12.88671875" style="31" customWidth="1"/>
    <col min="12796" max="12796" width="14.33203125" style="31" customWidth="1"/>
    <col min="12797" max="13041" width="9" style="31"/>
    <col min="13042" max="13042" width="38.33203125" style="31" customWidth="1"/>
    <col min="13043" max="13045" width="18.109375" style="31" customWidth="1"/>
    <col min="13046" max="13047" width="9" style="31"/>
    <col min="13048" max="13048" width="11" style="31" bestFit="1" customWidth="1"/>
    <col min="13049" max="13049" width="9" style="31"/>
    <col min="13050" max="13051" width="12.88671875" style="31" customWidth="1"/>
    <col min="13052" max="13052" width="14.33203125" style="31" customWidth="1"/>
    <col min="13053" max="13297" width="9" style="31"/>
    <col min="13298" max="13298" width="38.33203125" style="31" customWidth="1"/>
    <col min="13299" max="13301" width="18.109375" style="31" customWidth="1"/>
    <col min="13302" max="13303" width="9" style="31"/>
    <col min="13304" max="13304" width="11" style="31" bestFit="1" customWidth="1"/>
    <col min="13305" max="13305" width="9" style="31"/>
    <col min="13306" max="13307" width="12.88671875" style="31" customWidth="1"/>
    <col min="13308" max="13308" width="14.33203125" style="31" customWidth="1"/>
    <col min="13309" max="13553" width="9" style="31"/>
    <col min="13554" max="13554" width="38.33203125" style="31" customWidth="1"/>
    <col min="13555" max="13557" width="18.109375" style="31" customWidth="1"/>
    <col min="13558" max="13559" width="9" style="31"/>
    <col min="13560" max="13560" width="11" style="31" bestFit="1" customWidth="1"/>
    <col min="13561" max="13561" width="9" style="31"/>
    <col min="13562" max="13563" width="12.88671875" style="31" customWidth="1"/>
    <col min="13564" max="13564" width="14.33203125" style="31" customWidth="1"/>
    <col min="13565" max="13809" width="9" style="31"/>
    <col min="13810" max="13810" width="38.33203125" style="31" customWidth="1"/>
    <col min="13811" max="13813" width="18.109375" style="31" customWidth="1"/>
    <col min="13814" max="13815" width="9" style="31"/>
    <col min="13816" max="13816" width="11" style="31" bestFit="1" customWidth="1"/>
    <col min="13817" max="13817" width="9" style="31"/>
    <col min="13818" max="13819" width="12.88671875" style="31" customWidth="1"/>
    <col min="13820" max="13820" width="14.33203125" style="31" customWidth="1"/>
    <col min="13821" max="14065" width="9" style="31"/>
    <col min="14066" max="14066" width="38.33203125" style="31" customWidth="1"/>
    <col min="14067" max="14069" width="18.109375" style="31" customWidth="1"/>
    <col min="14070" max="14071" width="9" style="31"/>
    <col min="14072" max="14072" width="11" style="31" bestFit="1" customWidth="1"/>
    <col min="14073" max="14073" width="9" style="31"/>
    <col min="14074" max="14075" width="12.88671875" style="31" customWidth="1"/>
    <col min="14076" max="14076" width="14.33203125" style="31" customWidth="1"/>
    <col min="14077" max="14321" width="9" style="31"/>
    <col min="14322" max="14322" width="38.33203125" style="31" customWidth="1"/>
    <col min="14323" max="14325" width="18.109375" style="31" customWidth="1"/>
    <col min="14326" max="14327" width="9" style="31"/>
    <col min="14328" max="14328" width="11" style="31" bestFit="1" customWidth="1"/>
    <col min="14329" max="14329" width="9" style="31"/>
    <col min="14330" max="14331" width="12.88671875" style="31" customWidth="1"/>
    <col min="14332" max="14332" width="14.33203125" style="31" customWidth="1"/>
    <col min="14333" max="14577" width="9" style="31"/>
    <col min="14578" max="14578" width="38.33203125" style="31" customWidth="1"/>
    <col min="14579" max="14581" width="18.109375" style="31" customWidth="1"/>
    <col min="14582" max="14583" width="9" style="31"/>
    <col min="14584" max="14584" width="11" style="31" bestFit="1" customWidth="1"/>
    <col min="14585" max="14585" width="9" style="31"/>
    <col min="14586" max="14587" width="12.88671875" style="31" customWidth="1"/>
    <col min="14588" max="14588" width="14.33203125" style="31" customWidth="1"/>
    <col min="14589" max="14833" width="9" style="31"/>
    <col min="14834" max="14834" width="38.33203125" style="31" customWidth="1"/>
    <col min="14835" max="14837" width="18.109375" style="31" customWidth="1"/>
    <col min="14838" max="14839" width="9" style="31"/>
    <col min="14840" max="14840" width="11" style="31" bestFit="1" customWidth="1"/>
    <col min="14841" max="14841" width="9" style="31"/>
    <col min="14842" max="14843" width="12.88671875" style="31" customWidth="1"/>
    <col min="14844" max="14844" width="14.33203125" style="31" customWidth="1"/>
    <col min="14845" max="15089" width="9" style="31"/>
    <col min="15090" max="15090" width="38.33203125" style="31" customWidth="1"/>
    <col min="15091" max="15093" width="18.109375" style="31" customWidth="1"/>
    <col min="15094" max="15095" width="9" style="31"/>
    <col min="15096" max="15096" width="11" style="31" bestFit="1" customWidth="1"/>
    <col min="15097" max="15097" width="9" style="31"/>
    <col min="15098" max="15099" width="12.88671875" style="31" customWidth="1"/>
    <col min="15100" max="15100" width="14.33203125" style="31" customWidth="1"/>
    <col min="15101" max="15345" width="9" style="31"/>
    <col min="15346" max="15346" width="38.33203125" style="31" customWidth="1"/>
    <col min="15347" max="15349" width="18.109375" style="31" customWidth="1"/>
    <col min="15350" max="15351" width="9" style="31"/>
    <col min="15352" max="15352" width="11" style="31" bestFit="1" customWidth="1"/>
    <col min="15353" max="15353" width="9" style="31"/>
    <col min="15354" max="15355" width="12.88671875" style="31" customWidth="1"/>
    <col min="15356" max="15356" width="14.33203125" style="31" customWidth="1"/>
    <col min="15357" max="15601" width="9" style="31"/>
    <col min="15602" max="15602" width="38.33203125" style="31" customWidth="1"/>
    <col min="15603" max="15605" width="18.109375" style="31" customWidth="1"/>
    <col min="15606" max="15607" width="9" style="31"/>
    <col min="15608" max="15608" width="11" style="31" bestFit="1" customWidth="1"/>
    <col min="15609" max="15609" width="9" style="31"/>
    <col min="15610" max="15611" width="12.88671875" style="31" customWidth="1"/>
    <col min="15612" max="15612" width="14.33203125" style="31" customWidth="1"/>
    <col min="15613" max="15857" width="9" style="31"/>
    <col min="15858" max="15858" width="38.33203125" style="31" customWidth="1"/>
    <col min="15859" max="15861" width="18.109375" style="31" customWidth="1"/>
    <col min="15862" max="15863" width="9" style="31"/>
    <col min="15864" max="15864" width="11" style="31" bestFit="1" customWidth="1"/>
    <col min="15865" max="15865" width="9" style="31"/>
    <col min="15866" max="15867" width="12.88671875" style="31" customWidth="1"/>
    <col min="15868" max="15868" width="14.33203125" style="31" customWidth="1"/>
    <col min="15869" max="16113" width="9" style="31"/>
    <col min="16114" max="16114" width="38.33203125" style="31" customWidth="1"/>
    <col min="16115" max="16117" width="18.109375" style="31" customWidth="1"/>
    <col min="16118" max="16119" width="9" style="31"/>
    <col min="16120" max="16120" width="11" style="31" bestFit="1" customWidth="1"/>
    <col min="16121" max="16121" width="9" style="31"/>
    <col min="16122" max="16123" width="12.88671875" style="31" customWidth="1"/>
    <col min="16124" max="16124" width="14.33203125" style="31" customWidth="1"/>
    <col min="16125" max="16384" width="9" style="31"/>
  </cols>
  <sheetData>
    <row r="1" spans="1:4" ht="102.6" customHeight="1" x14ac:dyDescent="0.35">
      <c r="A1" s="55" t="s">
        <v>159</v>
      </c>
      <c r="B1" s="55"/>
      <c r="C1" s="55"/>
      <c r="D1" s="55"/>
    </row>
    <row r="2" spans="1:4" ht="17.399999999999999" customHeight="1" x14ac:dyDescent="0.35">
      <c r="D2" s="9" t="s">
        <v>0</v>
      </c>
    </row>
    <row r="3" spans="1:4" ht="37.200000000000003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8" customHeight="1" x14ac:dyDescent="0.35">
      <c r="A4" s="11" t="s">
        <v>5</v>
      </c>
      <c r="B4" s="12">
        <v>50678100</v>
      </c>
      <c r="C4" s="12">
        <v>50308500</v>
      </c>
      <c r="D4" s="35">
        <f>C4/B4*100</f>
        <v>99.270690890147819</v>
      </c>
    </row>
    <row r="5" spans="1:4" ht="18" customHeight="1" x14ac:dyDescent="0.35">
      <c r="A5" s="11" t="s">
        <v>6</v>
      </c>
      <c r="B5" s="12">
        <v>16216992</v>
      </c>
      <c r="C5" s="12">
        <v>16006250</v>
      </c>
      <c r="D5" s="35">
        <f t="shared" ref="D5:D35" si="0">C5/B5*100</f>
        <v>98.700486502059064</v>
      </c>
    </row>
    <row r="6" spans="1:4" ht="18" customHeight="1" x14ac:dyDescent="0.35">
      <c r="A6" s="11" t="s">
        <v>14</v>
      </c>
      <c r="B6" s="12">
        <v>15203430</v>
      </c>
      <c r="C6" s="12">
        <v>14682849.67</v>
      </c>
      <c r="D6" s="35">
        <f t="shared" si="0"/>
        <v>96.57590208262215</v>
      </c>
    </row>
    <row r="7" spans="1:4" ht="18" customHeight="1" x14ac:dyDescent="0.35">
      <c r="A7" s="11" t="s">
        <v>23</v>
      </c>
      <c r="B7" s="12">
        <v>7094934</v>
      </c>
      <c r="C7" s="12">
        <v>6484433.21</v>
      </c>
      <c r="D7" s="35">
        <f t="shared" si="0"/>
        <v>91.395257658492667</v>
      </c>
    </row>
    <row r="8" spans="1:4" ht="18" customHeight="1" x14ac:dyDescent="0.35">
      <c r="A8" s="11" t="s">
        <v>24</v>
      </c>
      <c r="B8" s="12">
        <v>3722400</v>
      </c>
      <c r="C8" s="12">
        <v>3722400</v>
      </c>
      <c r="D8" s="35">
        <f t="shared" si="0"/>
        <v>100</v>
      </c>
    </row>
    <row r="9" spans="1:4" ht="18" customHeight="1" x14ac:dyDescent="0.35">
      <c r="A9" s="11" t="s">
        <v>25</v>
      </c>
      <c r="B9" s="12">
        <v>2250496</v>
      </c>
      <c r="C9" s="12">
        <v>2134250</v>
      </c>
      <c r="D9" s="35">
        <f t="shared" si="0"/>
        <v>94.834649783869864</v>
      </c>
    </row>
    <row r="10" spans="1:4" ht="18" customHeight="1" x14ac:dyDescent="0.35">
      <c r="A10" s="11" t="s">
        <v>26</v>
      </c>
      <c r="B10" s="12">
        <v>37501794</v>
      </c>
      <c r="C10" s="12">
        <v>36877500</v>
      </c>
      <c r="D10" s="35">
        <f t="shared" si="0"/>
        <v>98.335295639456604</v>
      </c>
    </row>
    <row r="11" spans="1:4" ht="18" customHeight="1" x14ac:dyDescent="0.35">
      <c r="A11" s="11" t="s">
        <v>15</v>
      </c>
      <c r="B11" s="12">
        <v>8108496</v>
      </c>
      <c r="C11" s="12">
        <v>8077698</v>
      </c>
      <c r="D11" s="35">
        <f t="shared" si="0"/>
        <v>99.620176170771984</v>
      </c>
    </row>
    <row r="12" spans="1:4" ht="18" customHeight="1" x14ac:dyDescent="0.35">
      <c r="A12" s="11" t="s">
        <v>27</v>
      </c>
      <c r="B12" s="12">
        <v>5067810</v>
      </c>
      <c r="C12" s="12">
        <v>4527100</v>
      </c>
      <c r="D12" s="35">
        <f t="shared" si="0"/>
        <v>89.330499762224719</v>
      </c>
    </row>
    <row r="13" spans="1:4" ht="18" customHeight="1" x14ac:dyDescent="0.35">
      <c r="A13" s="11" t="s">
        <v>28</v>
      </c>
      <c r="B13" s="12">
        <v>5067810</v>
      </c>
      <c r="C13" s="12">
        <v>4953300</v>
      </c>
      <c r="D13" s="35">
        <f t="shared" si="0"/>
        <v>97.740444097154395</v>
      </c>
    </row>
    <row r="14" spans="1:4" ht="18" customHeight="1" x14ac:dyDescent="0.35">
      <c r="A14" s="11" t="s">
        <v>29</v>
      </c>
      <c r="B14" s="12">
        <v>8108496</v>
      </c>
      <c r="C14" s="12">
        <v>7538499.9800000004</v>
      </c>
      <c r="D14" s="35">
        <f t="shared" si="0"/>
        <v>92.970385383429928</v>
      </c>
    </row>
    <row r="15" spans="1:4" ht="18" customHeight="1" x14ac:dyDescent="0.35">
      <c r="A15" s="11" t="s">
        <v>30</v>
      </c>
      <c r="B15" s="12">
        <v>8108496</v>
      </c>
      <c r="C15" s="12">
        <v>6724700</v>
      </c>
      <c r="D15" s="35">
        <f t="shared" si="0"/>
        <v>82.933999104149521</v>
      </c>
    </row>
    <row r="16" spans="1:4" ht="18" customHeight="1" x14ac:dyDescent="0.35">
      <c r="A16" s="11" t="s">
        <v>7</v>
      </c>
      <c r="B16" s="12">
        <v>10135620</v>
      </c>
      <c r="C16" s="12">
        <v>9081100</v>
      </c>
      <c r="D16" s="35">
        <f t="shared" si="0"/>
        <v>89.595900398791585</v>
      </c>
    </row>
    <row r="17" spans="1:4" ht="18" customHeight="1" x14ac:dyDescent="0.35">
      <c r="A17" s="11" t="s">
        <v>31</v>
      </c>
      <c r="B17" s="12">
        <v>36488232</v>
      </c>
      <c r="C17" s="12">
        <v>35694407.700000003</v>
      </c>
      <c r="D17" s="35">
        <f t="shared" si="0"/>
        <v>97.824437478911022</v>
      </c>
    </row>
    <row r="18" spans="1:4" ht="18" customHeight="1" x14ac:dyDescent="0.35">
      <c r="A18" s="11" t="s">
        <v>20</v>
      </c>
      <c r="B18" s="12">
        <v>16216992</v>
      </c>
      <c r="C18" s="12">
        <v>15383300</v>
      </c>
      <c r="D18" s="35">
        <f t="shared" si="0"/>
        <v>94.859145271823536</v>
      </c>
    </row>
    <row r="19" spans="1:4" ht="18" customHeight="1" x14ac:dyDescent="0.35">
      <c r="A19" s="11" t="s">
        <v>32</v>
      </c>
      <c r="B19" s="12">
        <v>8108496</v>
      </c>
      <c r="C19" s="12">
        <v>7471100</v>
      </c>
      <c r="D19" s="35">
        <f t="shared" si="0"/>
        <v>92.139158729313053</v>
      </c>
    </row>
    <row r="20" spans="1:4" ht="18" customHeight="1" x14ac:dyDescent="0.35">
      <c r="A20" s="11" t="s">
        <v>33</v>
      </c>
      <c r="B20" s="12">
        <v>15203430</v>
      </c>
      <c r="C20" s="12">
        <v>12965266.66</v>
      </c>
      <c r="D20" s="35">
        <f t="shared" si="0"/>
        <v>85.278563192647965</v>
      </c>
    </row>
    <row r="21" spans="1:4" ht="18" customHeight="1" x14ac:dyDescent="0.35">
      <c r="A21" s="11" t="s">
        <v>34</v>
      </c>
      <c r="B21" s="12">
        <v>4054248</v>
      </c>
      <c r="C21" s="12">
        <v>3851100</v>
      </c>
      <c r="D21" s="35">
        <f t="shared" si="0"/>
        <v>94.989255714006632</v>
      </c>
    </row>
    <row r="22" spans="1:4" ht="18" customHeight="1" x14ac:dyDescent="0.35">
      <c r="A22" s="11" t="s">
        <v>35</v>
      </c>
      <c r="B22" s="12">
        <v>3000000</v>
      </c>
      <c r="C22" s="12">
        <v>2711992.67</v>
      </c>
      <c r="D22" s="35">
        <f t="shared" si="0"/>
        <v>90.399755666666664</v>
      </c>
    </row>
    <row r="23" spans="1:4" ht="18" customHeight="1" x14ac:dyDescent="0.35">
      <c r="A23" s="11" t="s">
        <v>36</v>
      </c>
      <c r="B23" s="12">
        <v>1013562</v>
      </c>
      <c r="C23" s="12">
        <v>846666.67</v>
      </c>
      <c r="D23" s="35">
        <f t="shared" si="0"/>
        <v>83.533781850542937</v>
      </c>
    </row>
    <row r="24" spans="1:4" ht="18" customHeight="1" x14ac:dyDescent="0.35">
      <c r="A24" s="11" t="s">
        <v>16</v>
      </c>
      <c r="B24" s="12">
        <v>22298364</v>
      </c>
      <c r="C24" s="12">
        <v>21623800</v>
      </c>
      <c r="D24" s="35">
        <f t="shared" si="0"/>
        <v>96.97482739092429</v>
      </c>
    </row>
    <row r="25" spans="1:4" ht="18" customHeight="1" x14ac:dyDescent="0.35">
      <c r="A25" s="11" t="s">
        <v>37</v>
      </c>
      <c r="B25" s="12">
        <v>11149182</v>
      </c>
      <c r="C25" s="12">
        <v>10809333.33</v>
      </c>
      <c r="D25" s="35">
        <f t="shared" si="0"/>
        <v>96.951806240134928</v>
      </c>
    </row>
    <row r="26" spans="1:4" ht="18" customHeight="1" x14ac:dyDescent="0.35">
      <c r="A26" s="11" t="s">
        <v>38</v>
      </c>
      <c r="B26" s="12">
        <v>10135620</v>
      </c>
      <c r="C26" s="12">
        <v>9278600.0099999998</v>
      </c>
      <c r="D26" s="35">
        <f t="shared" si="0"/>
        <v>91.544473944366501</v>
      </c>
    </row>
    <row r="27" spans="1:4" ht="18" customHeight="1" x14ac:dyDescent="0.35">
      <c r="A27" s="11" t="s">
        <v>18</v>
      </c>
      <c r="B27" s="12">
        <v>13176306</v>
      </c>
      <c r="C27" s="12">
        <v>12883043.34</v>
      </c>
      <c r="D27" s="35">
        <f t="shared" si="0"/>
        <v>97.774318082776773</v>
      </c>
    </row>
    <row r="28" spans="1:4" ht="18" customHeight="1" x14ac:dyDescent="0.35">
      <c r="A28" s="11" t="s">
        <v>39</v>
      </c>
      <c r="B28" s="12">
        <v>3715000</v>
      </c>
      <c r="C28" s="12">
        <v>3715000</v>
      </c>
      <c r="D28" s="35">
        <f t="shared" si="0"/>
        <v>100</v>
      </c>
    </row>
    <row r="29" spans="1:4" ht="18" customHeight="1" x14ac:dyDescent="0.35">
      <c r="A29" s="11" t="s">
        <v>40</v>
      </c>
      <c r="B29" s="12">
        <v>7094934</v>
      </c>
      <c r="C29" s="12">
        <v>6671766.5999999996</v>
      </c>
      <c r="D29" s="35">
        <f t="shared" si="0"/>
        <v>94.035640077835808</v>
      </c>
    </row>
    <row r="30" spans="1:4" ht="18" customHeight="1" x14ac:dyDescent="0.35">
      <c r="A30" s="11" t="s">
        <v>9</v>
      </c>
      <c r="B30" s="12">
        <v>9122058</v>
      </c>
      <c r="C30" s="12">
        <v>9081100</v>
      </c>
      <c r="D30" s="35">
        <f t="shared" si="0"/>
        <v>99.551000443101771</v>
      </c>
    </row>
    <row r="31" spans="1:4" ht="18" customHeight="1" x14ac:dyDescent="0.35">
      <c r="A31" s="11" t="s">
        <v>21</v>
      </c>
      <c r="B31" s="12">
        <v>22298364</v>
      </c>
      <c r="C31" s="12">
        <v>22217562</v>
      </c>
      <c r="D31" s="35">
        <f t="shared" si="0"/>
        <v>99.637632608383285</v>
      </c>
    </row>
    <row r="32" spans="1:4" ht="18" customHeight="1" x14ac:dyDescent="0.35">
      <c r="A32" s="11" t="s">
        <v>41</v>
      </c>
      <c r="B32" s="12">
        <v>20983022</v>
      </c>
      <c r="C32" s="12">
        <v>17102260</v>
      </c>
      <c r="D32" s="35">
        <f t="shared" si="0"/>
        <v>81.505228369869698</v>
      </c>
    </row>
    <row r="33" spans="1:4" ht="18" customHeight="1" x14ac:dyDescent="0.35">
      <c r="A33" s="11" t="s">
        <v>42</v>
      </c>
      <c r="B33" s="12">
        <v>8108496</v>
      </c>
      <c r="C33" s="12">
        <v>7460100</v>
      </c>
      <c r="D33" s="35">
        <f t="shared" si="0"/>
        <v>92.003498552629239</v>
      </c>
    </row>
    <row r="34" spans="1:4" ht="18" customHeight="1" x14ac:dyDescent="0.35">
      <c r="A34" s="11" t="s">
        <v>22</v>
      </c>
      <c r="B34" s="12">
        <v>10135620</v>
      </c>
      <c r="C34" s="12">
        <v>9924700</v>
      </c>
      <c r="D34" s="35">
        <f t="shared" si="0"/>
        <v>97.919022220643626</v>
      </c>
    </row>
    <row r="35" spans="1:4" ht="19.8" customHeight="1" x14ac:dyDescent="0.35">
      <c r="A35" s="28" t="s">
        <v>10</v>
      </c>
      <c r="B35" s="29">
        <f>SUM(B4:B34)</f>
        <v>399566800</v>
      </c>
      <c r="C35" s="29">
        <f>SUM(C4:C34)</f>
        <v>380809679.83999991</v>
      </c>
      <c r="D35" s="34">
        <f t="shared" si="0"/>
        <v>95.305635963748713</v>
      </c>
    </row>
    <row r="37" spans="1:4" ht="16.8" x14ac:dyDescent="0.3">
      <c r="A37" s="38" t="s">
        <v>108</v>
      </c>
      <c r="B37" s="39"/>
      <c r="C37" s="54" t="s">
        <v>109</v>
      </c>
      <c r="D37" s="54"/>
    </row>
    <row r="38" spans="1:4" ht="11.4" customHeight="1" x14ac:dyDescent="0.3">
      <c r="A38" s="39"/>
      <c r="B38" s="39"/>
      <c r="C38" s="39"/>
      <c r="D38" s="39"/>
    </row>
    <row r="39" spans="1:4" ht="9.6" customHeight="1" x14ac:dyDescent="0.3">
      <c r="A39" s="39"/>
      <c r="B39" s="39"/>
      <c r="C39" s="39"/>
      <c r="D39" s="39"/>
    </row>
    <row r="40" spans="1:4" ht="16.8" x14ac:dyDescent="0.3">
      <c r="A40" s="40" t="s">
        <v>136</v>
      </c>
      <c r="B40" s="39"/>
      <c r="C40" s="39"/>
      <c r="D40" s="39"/>
    </row>
    <row r="41" spans="1:4" ht="16.8" x14ac:dyDescent="0.3">
      <c r="A41" s="40" t="s">
        <v>137</v>
      </c>
      <c r="B41" s="39"/>
      <c r="C41" s="54" t="s">
        <v>138</v>
      </c>
      <c r="D41" s="54"/>
    </row>
  </sheetData>
  <mergeCells count="3">
    <mergeCell ref="A1:D1"/>
    <mergeCell ref="C37:D37"/>
    <mergeCell ref="C41:D41"/>
  </mergeCells>
  <pageMargins left="0.39370078740157483" right="0.39370078740157483" top="0.17" bottom="0.17" header="0.17" footer="0.17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9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6.77734375" style="7" customWidth="1"/>
    <col min="2" max="3" width="18.33203125" style="22" customWidth="1"/>
    <col min="4" max="4" width="15.88671875" style="22" customWidth="1"/>
    <col min="5" max="5" width="8.44140625" style="25" hidden="1" customWidth="1"/>
    <col min="6" max="7" width="6.44140625" style="25" hidden="1" customWidth="1"/>
    <col min="8" max="8" width="17.88671875" style="25" hidden="1" customWidth="1"/>
    <col min="9" max="9" width="8.44140625" style="25" hidden="1" customWidth="1"/>
    <col min="10" max="12" width="17.88671875" style="22" hidden="1" customWidth="1"/>
    <col min="13" max="13" width="0" style="25" hidden="1" customWidth="1"/>
    <col min="14" max="14" width="17.88671875" style="25" hidden="1" customWidth="1"/>
    <col min="15" max="16384" width="9" style="25"/>
  </cols>
  <sheetData>
    <row r="1" spans="1:13" ht="123.6" customHeight="1" x14ac:dyDescent="0.35">
      <c r="A1" s="57" t="s">
        <v>189</v>
      </c>
      <c r="B1" s="55"/>
      <c r="C1" s="55"/>
      <c r="D1" s="55"/>
      <c r="E1" s="25">
        <v>812</v>
      </c>
      <c r="F1" s="25" t="s">
        <v>67</v>
      </c>
      <c r="G1" s="25" t="s">
        <v>65</v>
      </c>
      <c r="H1" s="25" t="s">
        <v>72</v>
      </c>
      <c r="I1" s="25">
        <v>523</v>
      </c>
      <c r="J1" s="22">
        <v>2013548.04</v>
      </c>
      <c r="K1" s="22">
        <v>978565.36</v>
      </c>
      <c r="L1" s="22">
        <v>1958034.04</v>
      </c>
    </row>
    <row r="2" spans="1:13" ht="22.5" customHeight="1" x14ac:dyDescent="0.35">
      <c r="D2" s="9" t="s">
        <v>0</v>
      </c>
      <c r="J2" s="27" t="e">
        <f>#REF!+J1</f>
        <v>#REF!</v>
      </c>
      <c r="K2" s="27" t="e">
        <f>#REF!+K1</f>
        <v>#REF!</v>
      </c>
      <c r="L2" s="27" t="e">
        <f>#REF!+L1</f>
        <v>#REF!</v>
      </c>
      <c r="M2" s="22"/>
    </row>
    <row r="3" spans="1:13" ht="39.6" customHeight="1" x14ac:dyDescent="0.35">
      <c r="A3" s="10" t="s">
        <v>1</v>
      </c>
      <c r="B3" s="37" t="s">
        <v>105</v>
      </c>
      <c r="C3" s="37" t="s">
        <v>106</v>
      </c>
      <c r="D3" s="37" t="s">
        <v>107</v>
      </c>
    </row>
    <row r="4" spans="1:13" ht="19.8" customHeight="1" x14ac:dyDescent="0.35">
      <c r="A4" s="11" t="s">
        <v>5</v>
      </c>
      <c r="B4" s="12">
        <v>113789187.68000001</v>
      </c>
      <c r="C4" s="12">
        <v>29258392.370000001</v>
      </c>
      <c r="D4" s="35">
        <f>C4/B4*100</f>
        <v>25.712805378557562</v>
      </c>
    </row>
    <row r="5" spans="1:13" ht="19.8" customHeight="1" x14ac:dyDescent="0.35">
      <c r="A5" s="11" t="s">
        <v>6</v>
      </c>
      <c r="B5" s="12">
        <v>30106714.140000001</v>
      </c>
      <c r="C5" s="12">
        <v>7126496.3499999996</v>
      </c>
      <c r="D5" s="35">
        <f t="shared" ref="D5:D12" si="0">C5/B5*100</f>
        <v>23.670787575359096</v>
      </c>
    </row>
    <row r="6" spans="1:13" ht="19.8" customHeight="1" x14ac:dyDescent="0.35">
      <c r="A6" s="16" t="s">
        <v>24</v>
      </c>
      <c r="B6" s="12">
        <v>862092</v>
      </c>
      <c r="C6" s="12">
        <v>862092</v>
      </c>
      <c r="D6" s="35">
        <f t="shared" si="0"/>
        <v>100</v>
      </c>
    </row>
    <row r="7" spans="1:13" ht="35.4" customHeight="1" x14ac:dyDescent="0.35">
      <c r="A7" s="16" t="s">
        <v>44</v>
      </c>
      <c r="B7" s="12">
        <v>22370154.84</v>
      </c>
      <c r="C7" s="12">
        <v>16881852.829999998</v>
      </c>
      <c r="D7" s="35">
        <f t="shared" si="0"/>
        <v>75.465963247664305</v>
      </c>
    </row>
    <row r="8" spans="1:13" ht="34.799999999999997" customHeight="1" x14ac:dyDescent="0.35">
      <c r="A8" s="16" t="s">
        <v>43</v>
      </c>
      <c r="B8" s="12">
        <v>15990295.07</v>
      </c>
      <c r="C8" s="12">
        <v>12138960.1</v>
      </c>
      <c r="D8" s="35">
        <f t="shared" si="0"/>
        <v>75.914547210416174</v>
      </c>
    </row>
    <row r="9" spans="1:13" ht="35.4" customHeight="1" x14ac:dyDescent="0.35">
      <c r="A9" s="16" t="s">
        <v>51</v>
      </c>
      <c r="B9" s="12">
        <v>9854309.1199999992</v>
      </c>
      <c r="C9" s="12">
        <v>7234685.7800000003</v>
      </c>
      <c r="D9" s="35">
        <f t="shared" si="0"/>
        <v>73.416468794516575</v>
      </c>
    </row>
    <row r="10" spans="1:13" ht="34.799999999999997" customHeight="1" x14ac:dyDescent="0.35">
      <c r="A10" s="16" t="s">
        <v>88</v>
      </c>
      <c r="B10" s="12">
        <v>1384962.48</v>
      </c>
      <c r="C10" s="12">
        <v>645378.03</v>
      </c>
      <c r="D10" s="35">
        <f t="shared" si="0"/>
        <v>46.598954074192683</v>
      </c>
    </row>
    <row r="11" spans="1:13" ht="34.799999999999997" customHeight="1" x14ac:dyDescent="0.35">
      <c r="A11" s="16" t="s">
        <v>89</v>
      </c>
      <c r="B11" s="12">
        <v>6996763.7300000004</v>
      </c>
      <c r="C11" s="12">
        <v>6996763.7300000004</v>
      </c>
      <c r="D11" s="35">
        <f t="shared" si="0"/>
        <v>100</v>
      </c>
    </row>
    <row r="12" spans="1:13" ht="21" customHeight="1" x14ac:dyDescent="0.35">
      <c r="A12" s="28" t="s">
        <v>10</v>
      </c>
      <c r="B12" s="29">
        <f t="shared" ref="B12" si="1">SUM(B4:B11)</f>
        <v>201354479.05999997</v>
      </c>
      <c r="C12" s="29">
        <f>SUM(C4:C11)</f>
        <v>81144621.189999998</v>
      </c>
      <c r="D12" s="34">
        <f t="shared" si="0"/>
        <v>40.299387214436081</v>
      </c>
    </row>
    <row r="15" spans="1:13" ht="16.8" x14ac:dyDescent="0.3">
      <c r="A15" s="38" t="s">
        <v>108</v>
      </c>
      <c r="B15" s="39"/>
      <c r="C15" s="54" t="s">
        <v>109</v>
      </c>
      <c r="D15" s="54"/>
    </row>
    <row r="16" spans="1:13" ht="16.8" x14ac:dyDescent="0.3">
      <c r="A16" s="39"/>
      <c r="B16" s="39"/>
      <c r="C16" s="39"/>
      <c r="D16" s="39"/>
    </row>
    <row r="17" spans="1:4" ht="16.8" x14ac:dyDescent="0.3">
      <c r="A17" s="39"/>
      <c r="B17" s="39"/>
      <c r="C17" s="39"/>
      <c r="D17" s="39"/>
    </row>
    <row r="18" spans="1:4" ht="16.8" x14ac:dyDescent="0.3">
      <c r="A18" s="40" t="s">
        <v>136</v>
      </c>
      <c r="B18" s="39"/>
      <c r="C18" s="39"/>
      <c r="D18" s="39"/>
    </row>
    <row r="19" spans="1:4" ht="16.8" x14ac:dyDescent="0.3">
      <c r="A19" s="40" t="s">
        <v>174</v>
      </c>
      <c r="B19" s="39"/>
      <c r="C19" s="54" t="s">
        <v>175</v>
      </c>
      <c r="D19" s="54"/>
    </row>
  </sheetData>
  <autoFilter ref="A3:D10"/>
  <mergeCells count="3">
    <mergeCell ref="A1:D1"/>
    <mergeCell ref="C15:D15"/>
    <mergeCell ref="C19:D19"/>
  </mergeCells>
  <pageMargins left="0.39370078740157483" right="0.39370078740157483" top="0.54" bottom="0.35433070866141736" header="0.31496062992125984" footer="0.31496062992125984"/>
  <pageSetup paperSize="9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0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.109375" style="7" customWidth="1"/>
    <col min="2" max="3" width="18.33203125" style="32" customWidth="1"/>
    <col min="4" max="4" width="15" style="32" customWidth="1"/>
    <col min="5" max="241" width="9" style="31"/>
    <col min="242" max="242" width="39.44140625" style="31" customWidth="1"/>
    <col min="243" max="245" width="18.109375" style="31" customWidth="1"/>
    <col min="246" max="247" width="9" style="31"/>
    <col min="248" max="248" width="16" style="31" customWidth="1"/>
    <col min="249" max="249" width="9" style="31"/>
    <col min="250" max="252" width="11.33203125" style="31" bestFit="1" customWidth="1"/>
    <col min="253" max="497" width="9" style="31"/>
    <col min="498" max="498" width="39.44140625" style="31" customWidth="1"/>
    <col min="499" max="501" width="18.109375" style="31" customWidth="1"/>
    <col min="502" max="503" width="9" style="31"/>
    <col min="504" max="504" width="16" style="31" customWidth="1"/>
    <col min="505" max="505" width="9" style="31"/>
    <col min="506" max="508" width="11.33203125" style="31" bestFit="1" customWidth="1"/>
    <col min="509" max="753" width="9" style="31"/>
    <col min="754" max="754" width="39.44140625" style="31" customWidth="1"/>
    <col min="755" max="757" width="18.109375" style="31" customWidth="1"/>
    <col min="758" max="759" width="9" style="31"/>
    <col min="760" max="760" width="16" style="31" customWidth="1"/>
    <col min="761" max="761" width="9" style="31"/>
    <col min="762" max="764" width="11.33203125" style="31" bestFit="1" customWidth="1"/>
    <col min="765" max="1009" width="9" style="31"/>
    <col min="1010" max="1010" width="39.44140625" style="31" customWidth="1"/>
    <col min="1011" max="1013" width="18.109375" style="31" customWidth="1"/>
    <col min="1014" max="1015" width="9" style="31"/>
    <col min="1016" max="1016" width="16" style="31" customWidth="1"/>
    <col min="1017" max="1017" width="9" style="31"/>
    <col min="1018" max="1020" width="11.33203125" style="31" bestFit="1" customWidth="1"/>
    <col min="1021" max="1265" width="9" style="31"/>
    <col min="1266" max="1266" width="39.44140625" style="31" customWidth="1"/>
    <col min="1267" max="1269" width="18.109375" style="31" customWidth="1"/>
    <col min="1270" max="1271" width="9" style="31"/>
    <col min="1272" max="1272" width="16" style="31" customWidth="1"/>
    <col min="1273" max="1273" width="9" style="31"/>
    <col min="1274" max="1276" width="11.33203125" style="31" bestFit="1" customWidth="1"/>
    <col min="1277" max="1521" width="9" style="31"/>
    <col min="1522" max="1522" width="39.44140625" style="31" customWidth="1"/>
    <col min="1523" max="1525" width="18.109375" style="31" customWidth="1"/>
    <col min="1526" max="1527" width="9" style="31"/>
    <col min="1528" max="1528" width="16" style="31" customWidth="1"/>
    <col min="1529" max="1529" width="9" style="31"/>
    <col min="1530" max="1532" width="11.33203125" style="31" bestFit="1" customWidth="1"/>
    <col min="1533" max="1777" width="9" style="31"/>
    <col min="1778" max="1778" width="39.44140625" style="31" customWidth="1"/>
    <col min="1779" max="1781" width="18.109375" style="31" customWidth="1"/>
    <col min="1782" max="1783" width="9" style="31"/>
    <col min="1784" max="1784" width="16" style="31" customWidth="1"/>
    <col min="1785" max="1785" width="9" style="31"/>
    <col min="1786" max="1788" width="11.33203125" style="31" bestFit="1" customWidth="1"/>
    <col min="1789" max="2033" width="9" style="31"/>
    <col min="2034" max="2034" width="39.44140625" style="31" customWidth="1"/>
    <col min="2035" max="2037" width="18.109375" style="31" customWidth="1"/>
    <col min="2038" max="2039" width="9" style="31"/>
    <col min="2040" max="2040" width="16" style="31" customWidth="1"/>
    <col min="2041" max="2041" width="9" style="31"/>
    <col min="2042" max="2044" width="11.33203125" style="31" bestFit="1" customWidth="1"/>
    <col min="2045" max="2289" width="9" style="31"/>
    <col min="2290" max="2290" width="39.44140625" style="31" customWidth="1"/>
    <col min="2291" max="2293" width="18.109375" style="31" customWidth="1"/>
    <col min="2294" max="2295" width="9" style="31"/>
    <col min="2296" max="2296" width="16" style="31" customWidth="1"/>
    <col min="2297" max="2297" width="9" style="31"/>
    <col min="2298" max="2300" width="11.33203125" style="31" bestFit="1" customWidth="1"/>
    <col min="2301" max="2545" width="9" style="31"/>
    <col min="2546" max="2546" width="39.44140625" style="31" customWidth="1"/>
    <col min="2547" max="2549" width="18.109375" style="31" customWidth="1"/>
    <col min="2550" max="2551" width="9" style="31"/>
    <col min="2552" max="2552" width="16" style="31" customWidth="1"/>
    <col min="2553" max="2553" width="9" style="31"/>
    <col min="2554" max="2556" width="11.33203125" style="31" bestFit="1" customWidth="1"/>
    <col min="2557" max="2801" width="9" style="31"/>
    <col min="2802" max="2802" width="39.44140625" style="31" customWidth="1"/>
    <col min="2803" max="2805" width="18.109375" style="31" customWidth="1"/>
    <col min="2806" max="2807" width="9" style="31"/>
    <col min="2808" max="2808" width="16" style="31" customWidth="1"/>
    <col min="2809" max="2809" width="9" style="31"/>
    <col min="2810" max="2812" width="11.33203125" style="31" bestFit="1" customWidth="1"/>
    <col min="2813" max="3057" width="9" style="31"/>
    <col min="3058" max="3058" width="39.44140625" style="31" customWidth="1"/>
    <col min="3059" max="3061" width="18.109375" style="31" customWidth="1"/>
    <col min="3062" max="3063" width="9" style="31"/>
    <col min="3064" max="3064" width="16" style="31" customWidth="1"/>
    <col min="3065" max="3065" width="9" style="31"/>
    <col min="3066" max="3068" width="11.33203125" style="31" bestFit="1" customWidth="1"/>
    <col min="3069" max="3313" width="9" style="31"/>
    <col min="3314" max="3314" width="39.44140625" style="31" customWidth="1"/>
    <col min="3315" max="3317" width="18.109375" style="31" customWidth="1"/>
    <col min="3318" max="3319" width="9" style="31"/>
    <col min="3320" max="3320" width="16" style="31" customWidth="1"/>
    <col min="3321" max="3321" width="9" style="31"/>
    <col min="3322" max="3324" width="11.33203125" style="31" bestFit="1" customWidth="1"/>
    <col min="3325" max="3569" width="9" style="31"/>
    <col min="3570" max="3570" width="39.44140625" style="31" customWidth="1"/>
    <col min="3571" max="3573" width="18.109375" style="31" customWidth="1"/>
    <col min="3574" max="3575" width="9" style="31"/>
    <col min="3576" max="3576" width="16" style="31" customWidth="1"/>
    <col min="3577" max="3577" width="9" style="31"/>
    <col min="3578" max="3580" width="11.33203125" style="31" bestFit="1" customWidth="1"/>
    <col min="3581" max="3825" width="9" style="31"/>
    <col min="3826" max="3826" width="39.44140625" style="31" customWidth="1"/>
    <col min="3827" max="3829" width="18.109375" style="31" customWidth="1"/>
    <col min="3830" max="3831" width="9" style="31"/>
    <col min="3832" max="3832" width="16" style="31" customWidth="1"/>
    <col min="3833" max="3833" width="9" style="31"/>
    <col min="3834" max="3836" width="11.33203125" style="31" bestFit="1" customWidth="1"/>
    <col min="3837" max="4081" width="9" style="31"/>
    <col min="4082" max="4082" width="39.44140625" style="31" customWidth="1"/>
    <col min="4083" max="4085" width="18.109375" style="31" customWidth="1"/>
    <col min="4086" max="4087" width="9" style="31"/>
    <col min="4088" max="4088" width="16" style="31" customWidth="1"/>
    <col min="4089" max="4089" width="9" style="31"/>
    <col min="4090" max="4092" width="11.33203125" style="31" bestFit="1" customWidth="1"/>
    <col min="4093" max="4337" width="9" style="31"/>
    <col min="4338" max="4338" width="39.44140625" style="31" customWidth="1"/>
    <col min="4339" max="4341" width="18.109375" style="31" customWidth="1"/>
    <col min="4342" max="4343" width="9" style="31"/>
    <col min="4344" max="4344" width="16" style="31" customWidth="1"/>
    <col min="4345" max="4345" width="9" style="31"/>
    <col min="4346" max="4348" width="11.33203125" style="31" bestFit="1" customWidth="1"/>
    <col min="4349" max="4593" width="9" style="31"/>
    <col min="4594" max="4594" width="39.44140625" style="31" customWidth="1"/>
    <col min="4595" max="4597" width="18.109375" style="31" customWidth="1"/>
    <col min="4598" max="4599" width="9" style="31"/>
    <col min="4600" max="4600" width="16" style="31" customWidth="1"/>
    <col min="4601" max="4601" width="9" style="31"/>
    <col min="4602" max="4604" width="11.33203125" style="31" bestFit="1" customWidth="1"/>
    <col min="4605" max="4849" width="9" style="31"/>
    <col min="4850" max="4850" width="39.44140625" style="31" customWidth="1"/>
    <col min="4851" max="4853" width="18.109375" style="31" customWidth="1"/>
    <col min="4854" max="4855" width="9" style="31"/>
    <col min="4856" max="4856" width="16" style="31" customWidth="1"/>
    <col min="4857" max="4857" width="9" style="31"/>
    <col min="4858" max="4860" width="11.33203125" style="31" bestFit="1" customWidth="1"/>
    <col min="4861" max="5105" width="9" style="31"/>
    <col min="5106" max="5106" width="39.44140625" style="31" customWidth="1"/>
    <col min="5107" max="5109" width="18.109375" style="31" customWidth="1"/>
    <col min="5110" max="5111" width="9" style="31"/>
    <col min="5112" max="5112" width="16" style="31" customWidth="1"/>
    <col min="5113" max="5113" width="9" style="31"/>
    <col min="5114" max="5116" width="11.33203125" style="31" bestFit="1" customWidth="1"/>
    <col min="5117" max="5361" width="9" style="31"/>
    <col min="5362" max="5362" width="39.44140625" style="31" customWidth="1"/>
    <col min="5363" max="5365" width="18.109375" style="31" customWidth="1"/>
    <col min="5366" max="5367" width="9" style="31"/>
    <col min="5368" max="5368" width="16" style="31" customWidth="1"/>
    <col min="5369" max="5369" width="9" style="31"/>
    <col min="5370" max="5372" width="11.33203125" style="31" bestFit="1" customWidth="1"/>
    <col min="5373" max="5617" width="9" style="31"/>
    <col min="5618" max="5618" width="39.44140625" style="31" customWidth="1"/>
    <col min="5619" max="5621" width="18.109375" style="31" customWidth="1"/>
    <col min="5622" max="5623" width="9" style="31"/>
    <col min="5624" max="5624" width="16" style="31" customWidth="1"/>
    <col min="5625" max="5625" width="9" style="31"/>
    <col min="5626" max="5628" width="11.33203125" style="31" bestFit="1" customWidth="1"/>
    <col min="5629" max="5873" width="9" style="31"/>
    <col min="5874" max="5874" width="39.44140625" style="31" customWidth="1"/>
    <col min="5875" max="5877" width="18.109375" style="31" customWidth="1"/>
    <col min="5878" max="5879" width="9" style="31"/>
    <col min="5880" max="5880" width="16" style="31" customWidth="1"/>
    <col min="5881" max="5881" width="9" style="31"/>
    <col min="5882" max="5884" width="11.33203125" style="31" bestFit="1" customWidth="1"/>
    <col min="5885" max="6129" width="9" style="31"/>
    <col min="6130" max="6130" width="39.44140625" style="31" customWidth="1"/>
    <col min="6131" max="6133" width="18.109375" style="31" customWidth="1"/>
    <col min="6134" max="6135" width="9" style="31"/>
    <col min="6136" max="6136" width="16" style="31" customWidth="1"/>
    <col min="6137" max="6137" width="9" style="31"/>
    <col min="6138" max="6140" width="11.33203125" style="31" bestFit="1" customWidth="1"/>
    <col min="6141" max="6385" width="9" style="31"/>
    <col min="6386" max="6386" width="39.44140625" style="31" customWidth="1"/>
    <col min="6387" max="6389" width="18.109375" style="31" customWidth="1"/>
    <col min="6390" max="6391" width="9" style="31"/>
    <col min="6392" max="6392" width="16" style="31" customWidth="1"/>
    <col min="6393" max="6393" width="9" style="31"/>
    <col min="6394" max="6396" width="11.33203125" style="31" bestFit="1" customWidth="1"/>
    <col min="6397" max="6641" width="9" style="31"/>
    <col min="6642" max="6642" width="39.44140625" style="31" customWidth="1"/>
    <col min="6643" max="6645" width="18.109375" style="31" customWidth="1"/>
    <col min="6646" max="6647" width="9" style="31"/>
    <col min="6648" max="6648" width="16" style="31" customWidth="1"/>
    <col min="6649" max="6649" width="9" style="31"/>
    <col min="6650" max="6652" width="11.33203125" style="31" bestFit="1" customWidth="1"/>
    <col min="6653" max="6897" width="9" style="31"/>
    <col min="6898" max="6898" width="39.44140625" style="31" customWidth="1"/>
    <col min="6899" max="6901" width="18.109375" style="31" customWidth="1"/>
    <col min="6902" max="6903" width="9" style="31"/>
    <col min="6904" max="6904" width="16" style="31" customWidth="1"/>
    <col min="6905" max="6905" width="9" style="31"/>
    <col min="6906" max="6908" width="11.33203125" style="31" bestFit="1" customWidth="1"/>
    <col min="6909" max="7153" width="9" style="31"/>
    <col min="7154" max="7154" width="39.44140625" style="31" customWidth="1"/>
    <col min="7155" max="7157" width="18.109375" style="31" customWidth="1"/>
    <col min="7158" max="7159" width="9" style="31"/>
    <col min="7160" max="7160" width="16" style="31" customWidth="1"/>
    <col min="7161" max="7161" width="9" style="31"/>
    <col min="7162" max="7164" width="11.33203125" style="31" bestFit="1" customWidth="1"/>
    <col min="7165" max="7409" width="9" style="31"/>
    <col min="7410" max="7410" width="39.44140625" style="31" customWidth="1"/>
    <col min="7411" max="7413" width="18.109375" style="31" customWidth="1"/>
    <col min="7414" max="7415" width="9" style="31"/>
    <col min="7416" max="7416" width="16" style="31" customWidth="1"/>
    <col min="7417" max="7417" width="9" style="31"/>
    <col min="7418" max="7420" width="11.33203125" style="31" bestFit="1" customWidth="1"/>
    <col min="7421" max="7665" width="9" style="31"/>
    <col min="7666" max="7666" width="39.44140625" style="31" customWidth="1"/>
    <col min="7667" max="7669" width="18.109375" style="31" customWidth="1"/>
    <col min="7670" max="7671" width="9" style="31"/>
    <col min="7672" max="7672" width="16" style="31" customWidth="1"/>
    <col min="7673" max="7673" width="9" style="31"/>
    <col min="7674" max="7676" width="11.33203125" style="31" bestFit="1" customWidth="1"/>
    <col min="7677" max="7921" width="9" style="31"/>
    <col min="7922" max="7922" width="39.44140625" style="31" customWidth="1"/>
    <col min="7923" max="7925" width="18.109375" style="31" customWidth="1"/>
    <col min="7926" max="7927" width="9" style="31"/>
    <col min="7928" max="7928" width="16" style="31" customWidth="1"/>
    <col min="7929" max="7929" width="9" style="31"/>
    <col min="7930" max="7932" width="11.33203125" style="31" bestFit="1" customWidth="1"/>
    <col min="7933" max="8177" width="9" style="31"/>
    <col min="8178" max="8178" width="39.44140625" style="31" customWidth="1"/>
    <col min="8179" max="8181" width="18.109375" style="31" customWidth="1"/>
    <col min="8182" max="8183" width="9" style="31"/>
    <col min="8184" max="8184" width="16" style="31" customWidth="1"/>
    <col min="8185" max="8185" width="9" style="31"/>
    <col min="8186" max="8188" width="11.33203125" style="31" bestFit="1" customWidth="1"/>
    <col min="8189" max="8433" width="9" style="31"/>
    <col min="8434" max="8434" width="39.44140625" style="31" customWidth="1"/>
    <col min="8435" max="8437" width="18.109375" style="31" customWidth="1"/>
    <col min="8438" max="8439" width="9" style="31"/>
    <col min="8440" max="8440" width="16" style="31" customWidth="1"/>
    <col min="8441" max="8441" width="9" style="31"/>
    <col min="8442" max="8444" width="11.33203125" style="31" bestFit="1" customWidth="1"/>
    <col min="8445" max="8689" width="9" style="31"/>
    <col min="8690" max="8690" width="39.44140625" style="31" customWidth="1"/>
    <col min="8691" max="8693" width="18.109375" style="31" customWidth="1"/>
    <col min="8694" max="8695" width="9" style="31"/>
    <col min="8696" max="8696" width="16" style="31" customWidth="1"/>
    <col min="8697" max="8697" width="9" style="31"/>
    <col min="8698" max="8700" width="11.33203125" style="31" bestFit="1" customWidth="1"/>
    <col min="8701" max="8945" width="9" style="31"/>
    <col min="8946" max="8946" width="39.44140625" style="31" customWidth="1"/>
    <col min="8947" max="8949" width="18.109375" style="31" customWidth="1"/>
    <col min="8950" max="8951" width="9" style="31"/>
    <col min="8952" max="8952" width="16" style="31" customWidth="1"/>
    <col min="8953" max="8953" width="9" style="31"/>
    <col min="8954" max="8956" width="11.33203125" style="31" bestFit="1" customWidth="1"/>
    <col min="8957" max="9201" width="9" style="31"/>
    <col min="9202" max="9202" width="39.44140625" style="31" customWidth="1"/>
    <col min="9203" max="9205" width="18.109375" style="31" customWidth="1"/>
    <col min="9206" max="9207" width="9" style="31"/>
    <col min="9208" max="9208" width="16" style="31" customWidth="1"/>
    <col min="9209" max="9209" width="9" style="31"/>
    <col min="9210" max="9212" width="11.33203125" style="31" bestFit="1" customWidth="1"/>
    <col min="9213" max="9457" width="9" style="31"/>
    <col min="9458" max="9458" width="39.44140625" style="31" customWidth="1"/>
    <col min="9459" max="9461" width="18.109375" style="31" customWidth="1"/>
    <col min="9462" max="9463" width="9" style="31"/>
    <col min="9464" max="9464" width="16" style="31" customWidth="1"/>
    <col min="9465" max="9465" width="9" style="31"/>
    <col min="9466" max="9468" width="11.33203125" style="31" bestFit="1" customWidth="1"/>
    <col min="9469" max="9713" width="9" style="31"/>
    <col min="9714" max="9714" width="39.44140625" style="31" customWidth="1"/>
    <col min="9715" max="9717" width="18.109375" style="31" customWidth="1"/>
    <col min="9718" max="9719" width="9" style="31"/>
    <col min="9720" max="9720" width="16" style="31" customWidth="1"/>
    <col min="9721" max="9721" width="9" style="31"/>
    <col min="9722" max="9724" width="11.33203125" style="31" bestFit="1" customWidth="1"/>
    <col min="9725" max="9969" width="9" style="31"/>
    <col min="9970" max="9970" width="39.44140625" style="31" customWidth="1"/>
    <col min="9971" max="9973" width="18.109375" style="31" customWidth="1"/>
    <col min="9974" max="9975" width="9" style="31"/>
    <col min="9976" max="9976" width="16" style="31" customWidth="1"/>
    <col min="9977" max="9977" width="9" style="31"/>
    <col min="9978" max="9980" width="11.33203125" style="31" bestFit="1" customWidth="1"/>
    <col min="9981" max="10225" width="9" style="31"/>
    <col min="10226" max="10226" width="39.44140625" style="31" customWidth="1"/>
    <col min="10227" max="10229" width="18.109375" style="31" customWidth="1"/>
    <col min="10230" max="10231" width="9" style="31"/>
    <col min="10232" max="10232" width="16" style="31" customWidth="1"/>
    <col min="10233" max="10233" width="9" style="31"/>
    <col min="10234" max="10236" width="11.33203125" style="31" bestFit="1" customWidth="1"/>
    <col min="10237" max="10481" width="9" style="31"/>
    <col min="10482" max="10482" width="39.44140625" style="31" customWidth="1"/>
    <col min="10483" max="10485" width="18.109375" style="31" customWidth="1"/>
    <col min="10486" max="10487" width="9" style="31"/>
    <col min="10488" max="10488" width="16" style="31" customWidth="1"/>
    <col min="10489" max="10489" width="9" style="31"/>
    <col min="10490" max="10492" width="11.33203125" style="31" bestFit="1" customWidth="1"/>
    <col min="10493" max="10737" width="9" style="31"/>
    <col min="10738" max="10738" width="39.44140625" style="31" customWidth="1"/>
    <col min="10739" max="10741" width="18.109375" style="31" customWidth="1"/>
    <col min="10742" max="10743" width="9" style="31"/>
    <col min="10744" max="10744" width="16" style="31" customWidth="1"/>
    <col min="10745" max="10745" width="9" style="31"/>
    <col min="10746" max="10748" width="11.33203125" style="31" bestFit="1" customWidth="1"/>
    <col min="10749" max="10993" width="9" style="31"/>
    <col min="10994" max="10994" width="39.44140625" style="31" customWidth="1"/>
    <col min="10995" max="10997" width="18.109375" style="31" customWidth="1"/>
    <col min="10998" max="10999" width="9" style="31"/>
    <col min="11000" max="11000" width="16" style="31" customWidth="1"/>
    <col min="11001" max="11001" width="9" style="31"/>
    <col min="11002" max="11004" width="11.33203125" style="31" bestFit="1" customWidth="1"/>
    <col min="11005" max="11249" width="9" style="31"/>
    <col min="11250" max="11250" width="39.44140625" style="31" customWidth="1"/>
    <col min="11251" max="11253" width="18.109375" style="31" customWidth="1"/>
    <col min="11254" max="11255" width="9" style="31"/>
    <col min="11256" max="11256" width="16" style="31" customWidth="1"/>
    <col min="11257" max="11257" width="9" style="31"/>
    <col min="11258" max="11260" width="11.33203125" style="31" bestFit="1" customWidth="1"/>
    <col min="11261" max="11505" width="9" style="31"/>
    <col min="11506" max="11506" width="39.44140625" style="31" customWidth="1"/>
    <col min="11507" max="11509" width="18.109375" style="31" customWidth="1"/>
    <col min="11510" max="11511" width="9" style="31"/>
    <col min="11512" max="11512" width="16" style="31" customWidth="1"/>
    <col min="11513" max="11513" width="9" style="31"/>
    <col min="11514" max="11516" width="11.33203125" style="31" bestFit="1" customWidth="1"/>
    <col min="11517" max="11761" width="9" style="31"/>
    <col min="11762" max="11762" width="39.44140625" style="31" customWidth="1"/>
    <col min="11763" max="11765" width="18.109375" style="31" customWidth="1"/>
    <col min="11766" max="11767" width="9" style="31"/>
    <col min="11768" max="11768" width="16" style="31" customWidth="1"/>
    <col min="11769" max="11769" width="9" style="31"/>
    <col min="11770" max="11772" width="11.33203125" style="31" bestFit="1" customWidth="1"/>
    <col min="11773" max="12017" width="9" style="31"/>
    <col min="12018" max="12018" width="39.44140625" style="31" customWidth="1"/>
    <col min="12019" max="12021" width="18.109375" style="31" customWidth="1"/>
    <col min="12022" max="12023" width="9" style="31"/>
    <col min="12024" max="12024" width="16" style="31" customWidth="1"/>
    <col min="12025" max="12025" width="9" style="31"/>
    <col min="12026" max="12028" width="11.33203125" style="31" bestFit="1" customWidth="1"/>
    <col min="12029" max="12273" width="9" style="31"/>
    <col min="12274" max="12274" width="39.44140625" style="31" customWidth="1"/>
    <col min="12275" max="12277" width="18.109375" style="31" customWidth="1"/>
    <col min="12278" max="12279" width="9" style="31"/>
    <col min="12280" max="12280" width="16" style="31" customWidth="1"/>
    <col min="12281" max="12281" width="9" style="31"/>
    <col min="12282" max="12284" width="11.33203125" style="31" bestFit="1" customWidth="1"/>
    <col min="12285" max="12529" width="9" style="31"/>
    <col min="12530" max="12530" width="39.44140625" style="31" customWidth="1"/>
    <col min="12531" max="12533" width="18.109375" style="31" customWidth="1"/>
    <col min="12534" max="12535" width="9" style="31"/>
    <col min="12536" max="12536" width="16" style="31" customWidth="1"/>
    <col min="12537" max="12537" width="9" style="31"/>
    <col min="12538" max="12540" width="11.33203125" style="31" bestFit="1" customWidth="1"/>
    <col min="12541" max="12785" width="9" style="31"/>
    <col min="12786" max="12786" width="39.44140625" style="31" customWidth="1"/>
    <col min="12787" max="12789" width="18.109375" style="31" customWidth="1"/>
    <col min="12790" max="12791" width="9" style="31"/>
    <col min="12792" max="12792" width="16" style="31" customWidth="1"/>
    <col min="12793" max="12793" width="9" style="31"/>
    <col min="12794" max="12796" width="11.33203125" style="31" bestFit="1" customWidth="1"/>
    <col min="12797" max="13041" width="9" style="31"/>
    <col min="13042" max="13042" width="39.44140625" style="31" customWidth="1"/>
    <col min="13043" max="13045" width="18.109375" style="31" customWidth="1"/>
    <col min="13046" max="13047" width="9" style="31"/>
    <col min="13048" max="13048" width="16" style="31" customWidth="1"/>
    <col min="13049" max="13049" width="9" style="31"/>
    <col min="13050" max="13052" width="11.33203125" style="31" bestFit="1" customWidth="1"/>
    <col min="13053" max="13297" width="9" style="31"/>
    <col min="13298" max="13298" width="39.44140625" style="31" customWidth="1"/>
    <col min="13299" max="13301" width="18.109375" style="31" customWidth="1"/>
    <col min="13302" max="13303" width="9" style="31"/>
    <col min="13304" max="13304" width="16" style="31" customWidth="1"/>
    <col min="13305" max="13305" width="9" style="31"/>
    <col min="13306" max="13308" width="11.33203125" style="31" bestFit="1" customWidth="1"/>
    <col min="13309" max="13553" width="9" style="31"/>
    <col min="13554" max="13554" width="39.44140625" style="31" customWidth="1"/>
    <col min="13555" max="13557" width="18.109375" style="31" customWidth="1"/>
    <col min="13558" max="13559" width="9" style="31"/>
    <col min="13560" max="13560" width="16" style="31" customWidth="1"/>
    <col min="13561" max="13561" width="9" style="31"/>
    <col min="13562" max="13564" width="11.33203125" style="31" bestFit="1" customWidth="1"/>
    <col min="13565" max="13809" width="9" style="31"/>
    <col min="13810" max="13810" width="39.44140625" style="31" customWidth="1"/>
    <col min="13811" max="13813" width="18.109375" style="31" customWidth="1"/>
    <col min="13814" max="13815" width="9" style="31"/>
    <col min="13816" max="13816" width="16" style="31" customWidth="1"/>
    <col min="13817" max="13817" width="9" style="31"/>
    <col min="13818" max="13820" width="11.33203125" style="31" bestFit="1" customWidth="1"/>
    <col min="13821" max="14065" width="9" style="31"/>
    <col min="14066" max="14066" width="39.44140625" style="31" customWidth="1"/>
    <col min="14067" max="14069" width="18.109375" style="31" customWidth="1"/>
    <col min="14070" max="14071" width="9" style="31"/>
    <col min="14072" max="14072" width="16" style="31" customWidth="1"/>
    <col min="14073" max="14073" width="9" style="31"/>
    <col min="14074" max="14076" width="11.33203125" style="31" bestFit="1" customWidth="1"/>
    <col min="14077" max="14321" width="9" style="31"/>
    <col min="14322" max="14322" width="39.44140625" style="31" customWidth="1"/>
    <col min="14323" max="14325" width="18.109375" style="31" customWidth="1"/>
    <col min="14326" max="14327" width="9" style="31"/>
    <col min="14328" max="14328" width="16" style="31" customWidth="1"/>
    <col min="14329" max="14329" width="9" style="31"/>
    <col min="14330" max="14332" width="11.33203125" style="31" bestFit="1" customWidth="1"/>
    <col min="14333" max="14577" width="9" style="31"/>
    <col min="14578" max="14578" width="39.44140625" style="31" customWidth="1"/>
    <col min="14579" max="14581" width="18.109375" style="31" customWidth="1"/>
    <col min="14582" max="14583" width="9" style="31"/>
    <col min="14584" max="14584" width="16" style="31" customWidth="1"/>
    <col min="14585" max="14585" width="9" style="31"/>
    <col min="14586" max="14588" width="11.33203125" style="31" bestFit="1" customWidth="1"/>
    <col min="14589" max="14833" width="9" style="31"/>
    <col min="14834" max="14834" width="39.44140625" style="31" customWidth="1"/>
    <col min="14835" max="14837" width="18.109375" style="31" customWidth="1"/>
    <col min="14838" max="14839" width="9" style="31"/>
    <col min="14840" max="14840" width="16" style="31" customWidth="1"/>
    <col min="14841" max="14841" width="9" style="31"/>
    <col min="14842" max="14844" width="11.33203125" style="31" bestFit="1" customWidth="1"/>
    <col min="14845" max="15089" width="9" style="31"/>
    <col min="15090" max="15090" width="39.44140625" style="31" customWidth="1"/>
    <col min="15091" max="15093" width="18.109375" style="31" customWidth="1"/>
    <col min="15094" max="15095" width="9" style="31"/>
    <col min="15096" max="15096" width="16" style="31" customWidth="1"/>
    <col min="15097" max="15097" width="9" style="31"/>
    <col min="15098" max="15100" width="11.33203125" style="31" bestFit="1" customWidth="1"/>
    <col min="15101" max="15345" width="9" style="31"/>
    <col min="15346" max="15346" width="39.44140625" style="31" customWidth="1"/>
    <col min="15347" max="15349" width="18.109375" style="31" customWidth="1"/>
    <col min="15350" max="15351" width="9" style="31"/>
    <col min="15352" max="15352" width="16" style="31" customWidth="1"/>
    <col min="15353" max="15353" width="9" style="31"/>
    <col min="15354" max="15356" width="11.33203125" style="31" bestFit="1" customWidth="1"/>
    <col min="15357" max="15601" width="9" style="31"/>
    <col min="15602" max="15602" width="39.44140625" style="31" customWidth="1"/>
    <col min="15603" max="15605" width="18.109375" style="31" customWidth="1"/>
    <col min="15606" max="15607" width="9" style="31"/>
    <col min="15608" max="15608" width="16" style="31" customWidth="1"/>
    <col min="15609" max="15609" width="9" style="31"/>
    <col min="15610" max="15612" width="11.33203125" style="31" bestFit="1" customWidth="1"/>
    <col min="15613" max="15857" width="9" style="31"/>
    <col min="15858" max="15858" width="39.44140625" style="31" customWidth="1"/>
    <col min="15859" max="15861" width="18.109375" style="31" customWidth="1"/>
    <col min="15862" max="15863" width="9" style="31"/>
    <col min="15864" max="15864" width="16" style="31" customWidth="1"/>
    <col min="15865" max="15865" width="9" style="31"/>
    <col min="15866" max="15868" width="11.33203125" style="31" bestFit="1" customWidth="1"/>
    <col min="15869" max="16113" width="9" style="31"/>
    <col min="16114" max="16114" width="39.44140625" style="31" customWidth="1"/>
    <col min="16115" max="16117" width="18.109375" style="31" customWidth="1"/>
    <col min="16118" max="16119" width="9" style="31"/>
    <col min="16120" max="16120" width="16" style="31" customWidth="1"/>
    <col min="16121" max="16121" width="9" style="31"/>
    <col min="16122" max="16124" width="11.33203125" style="31" bestFit="1" customWidth="1"/>
    <col min="16125" max="16384" width="9" style="31"/>
  </cols>
  <sheetData>
    <row r="1" spans="1:4" ht="85.8" customHeight="1" x14ac:dyDescent="0.35">
      <c r="A1" s="55" t="s">
        <v>160</v>
      </c>
      <c r="B1" s="55"/>
      <c r="C1" s="55"/>
      <c r="D1" s="55"/>
    </row>
    <row r="2" spans="1:4" ht="18" customHeight="1" x14ac:dyDescent="0.35">
      <c r="D2" s="9" t="s">
        <v>0</v>
      </c>
    </row>
    <row r="3" spans="1:4" ht="39.6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8.45" customHeight="1" x14ac:dyDescent="0.35">
      <c r="A4" s="11" t="s">
        <v>5</v>
      </c>
      <c r="B4" s="12">
        <v>1403241</v>
      </c>
      <c r="C4" s="12">
        <v>1403241</v>
      </c>
      <c r="D4" s="35">
        <f>C4/B4*100</f>
        <v>100</v>
      </c>
    </row>
    <row r="5" spans="1:4" ht="18.45" customHeight="1" x14ac:dyDescent="0.35">
      <c r="A5" s="11" t="s">
        <v>6</v>
      </c>
      <c r="B5" s="12">
        <v>408143.2</v>
      </c>
      <c r="C5" s="12">
        <v>407833.16</v>
      </c>
      <c r="D5" s="35">
        <f t="shared" ref="D5:D34" si="0">C5/B5*100</f>
        <v>99.924036465632639</v>
      </c>
    </row>
    <row r="6" spans="1:4" ht="18.45" customHeight="1" x14ac:dyDescent="0.35">
      <c r="A6" s="11" t="s">
        <v>14</v>
      </c>
      <c r="B6" s="12">
        <v>608028.43999999994</v>
      </c>
      <c r="C6" s="12">
        <v>608028.43999999994</v>
      </c>
      <c r="D6" s="35">
        <f t="shared" si="0"/>
        <v>100</v>
      </c>
    </row>
    <row r="7" spans="1:4" ht="18.45" customHeight="1" x14ac:dyDescent="0.35">
      <c r="A7" s="11" t="s">
        <v>23</v>
      </c>
      <c r="B7" s="12">
        <v>151090.56</v>
      </c>
      <c r="C7" s="12">
        <v>151090.56</v>
      </c>
      <c r="D7" s="35">
        <f t="shared" si="0"/>
        <v>100</v>
      </c>
    </row>
    <row r="8" spans="1:4" ht="18.45" customHeight="1" x14ac:dyDescent="0.35">
      <c r="A8" s="11" t="s">
        <v>24</v>
      </c>
      <c r="B8" s="12">
        <v>74663.08</v>
      </c>
      <c r="C8" s="12">
        <v>74663.08</v>
      </c>
      <c r="D8" s="35">
        <f t="shared" si="0"/>
        <v>100</v>
      </c>
    </row>
    <row r="9" spans="1:4" ht="18.45" customHeight="1" x14ac:dyDescent="0.35">
      <c r="A9" s="11" t="s">
        <v>25</v>
      </c>
      <c r="B9" s="12">
        <v>200965.84</v>
      </c>
      <c r="C9" s="12">
        <v>200965.84</v>
      </c>
      <c r="D9" s="35">
        <f t="shared" si="0"/>
        <v>100</v>
      </c>
    </row>
    <row r="10" spans="1:4" ht="18.45" customHeight="1" x14ac:dyDescent="0.35">
      <c r="A10" s="11" t="s">
        <v>26</v>
      </c>
      <c r="B10" s="12">
        <v>469511.4</v>
      </c>
      <c r="C10" s="12">
        <v>469511.4</v>
      </c>
      <c r="D10" s="35">
        <f t="shared" si="0"/>
        <v>100</v>
      </c>
    </row>
    <row r="11" spans="1:4" ht="18.45" customHeight="1" x14ac:dyDescent="0.35">
      <c r="A11" s="11" t="s">
        <v>15</v>
      </c>
      <c r="B11" s="12">
        <v>18886.32</v>
      </c>
      <c r="C11" s="12">
        <v>18886.32</v>
      </c>
      <c r="D11" s="35">
        <f t="shared" si="0"/>
        <v>100</v>
      </c>
    </row>
    <row r="12" spans="1:4" ht="18.45" customHeight="1" x14ac:dyDescent="0.35">
      <c r="A12" s="11" t="s">
        <v>27</v>
      </c>
      <c r="B12" s="12">
        <v>73780.88</v>
      </c>
      <c r="C12" s="12">
        <v>73780.88</v>
      </c>
      <c r="D12" s="35">
        <f t="shared" si="0"/>
        <v>100</v>
      </c>
    </row>
    <row r="13" spans="1:4" ht="18.45" customHeight="1" x14ac:dyDescent="0.35">
      <c r="A13" s="11" t="s">
        <v>28</v>
      </c>
      <c r="B13" s="12">
        <v>144306.88</v>
      </c>
      <c r="C13" s="12">
        <v>144306.88</v>
      </c>
      <c r="D13" s="35">
        <f t="shared" si="0"/>
        <v>100</v>
      </c>
    </row>
    <row r="14" spans="1:4" ht="18.45" customHeight="1" x14ac:dyDescent="0.35">
      <c r="A14" s="11" t="s">
        <v>29</v>
      </c>
      <c r="B14" s="12">
        <v>556662.68000000005</v>
      </c>
      <c r="C14" s="12">
        <v>556662.68000000005</v>
      </c>
      <c r="D14" s="35">
        <f t="shared" si="0"/>
        <v>100</v>
      </c>
    </row>
    <row r="15" spans="1:4" ht="18.45" customHeight="1" x14ac:dyDescent="0.35">
      <c r="A15" s="11" t="s">
        <v>30</v>
      </c>
      <c r="B15" s="12">
        <v>94431.6</v>
      </c>
      <c r="C15" s="12">
        <v>92667.199999999997</v>
      </c>
      <c r="D15" s="35">
        <f t="shared" si="0"/>
        <v>98.131557656547159</v>
      </c>
    </row>
    <row r="16" spans="1:4" ht="18.45" customHeight="1" x14ac:dyDescent="0.35">
      <c r="A16" s="11" t="s">
        <v>7</v>
      </c>
      <c r="B16" s="12">
        <v>151090.56</v>
      </c>
      <c r="C16" s="12">
        <v>149326.16</v>
      </c>
      <c r="D16" s="35">
        <f t="shared" si="0"/>
        <v>98.832223535341996</v>
      </c>
    </row>
    <row r="17" spans="1:4" ht="18.45" customHeight="1" x14ac:dyDescent="0.35">
      <c r="A17" s="11" t="s">
        <v>31</v>
      </c>
      <c r="B17" s="12">
        <v>56658.96</v>
      </c>
      <c r="C17" s="12">
        <v>54894.559999999998</v>
      </c>
      <c r="D17" s="35">
        <f t="shared" si="0"/>
        <v>96.885929427578617</v>
      </c>
    </row>
    <row r="18" spans="1:4" ht="18.45" customHeight="1" x14ac:dyDescent="0.35">
      <c r="A18" s="11" t="s">
        <v>20</v>
      </c>
      <c r="B18" s="12">
        <v>221342.64</v>
      </c>
      <c r="C18" s="12">
        <v>221342.64</v>
      </c>
      <c r="D18" s="35">
        <f t="shared" si="0"/>
        <v>100</v>
      </c>
    </row>
    <row r="19" spans="1:4" ht="18.45" customHeight="1" x14ac:dyDescent="0.35">
      <c r="A19" s="11" t="s">
        <v>32</v>
      </c>
      <c r="B19" s="12">
        <v>55776.76</v>
      </c>
      <c r="C19" s="12">
        <v>55776.76</v>
      </c>
      <c r="D19" s="35">
        <f t="shared" si="0"/>
        <v>100</v>
      </c>
    </row>
    <row r="20" spans="1:4" ht="18.45" customHeight="1" x14ac:dyDescent="0.35">
      <c r="A20" s="11" t="s">
        <v>33</v>
      </c>
      <c r="B20" s="12">
        <v>37772.639999999999</v>
      </c>
      <c r="C20" s="12">
        <v>36890.44</v>
      </c>
      <c r="D20" s="35">
        <f t="shared" si="0"/>
        <v>97.664447070683963</v>
      </c>
    </row>
    <row r="21" spans="1:4" ht="18.45" customHeight="1" x14ac:dyDescent="0.35">
      <c r="A21" s="11" t="s">
        <v>34</v>
      </c>
      <c r="B21" s="12">
        <v>165565.88</v>
      </c>
      <c r="C21" s="12">
        <v>165565.88</v>
      </c>
      <c r="D21" s="35">
        <f t="shared" si="0"/>
        <v>100</v>
      </c>
    </row>
    <row r="22" spans="1:4" ht="18.45" customHeight="1" x14ac:dyDescent="0.35">
      <c r="A22" s="11" t="s">
        <v>35</v>
      </c>
      <c r="B22" s="12">
        <v>91785</v>
      </c>
      <c r="C22" s="12">
        <v>91785</v>
      </c>
      <c r="D22" s="35">
        <f t="shared" si="0"/>
        <v>100</v>
      </c>
    </row>
    <row r="23" spans="1:4" ht="18.45" customHeight="1" x14ac:dyDescent="0.35">
      <c r="A23" s="11" t="s">
        <v>16</v>
      </c>
      <c r="B23" s="12">
        <v>37772.639999999999</v>
      </c>
      <c r="C23" s="12">
        <v>36890.44</v>
      </c>
      <c r="D23" s="35">
        <f t="shared" si="0"/>
        <v>97.664447070683963</v>
      </c>
    </row>
    <row r="24" spans="1:4" ht="18.45" customHeight="1" x14ac:dyDescent="0.35">
      <c r="A24" s="11" t="s">
        <v>37</v>
      </c>
      <c r="B24" s="12">
        <v>245522.16</v>
      </c>
      <c r="C24" s="12">
        <v>244639.96</v>
      </c>
      <c r="D24" s="35">
        <f t="shared" si="0"/>
        <v>99.640684164720611</v>
      </c>
    </row>
    <row r="25" spans="1:4" ht="18.45" customHeight="1" x14ac:dyDescent="0.35">
      <c r="A25" s="11" t="s">
        <v>38</v>
      </c>
      <c r="B25" s="12">
        <v>37772.639999999999</v>
      </c>
      <c r="C25" s="12">
        <v>37772.639999999999</v>
      </c>
      <c r="D25" s="35">
        <f t="shared" si="0"/>
        <v>100</v>
      </c>
    </row>
    <row r="26" spans="1:4" ht="18.45" customHeight="1" x14ac:dyDescent="0.35">
      <c r="A26" s="11" t="s">
        <v>18</v>
      </c>
      <c r="B26" s="12">
        <v>393083.92</v>
      </c>
      <c r="C26" s="12">
        <v>393083.92</v>
      </c>
      <c r="D26" s="35">
        <f t="shared" si="0"/>
        <v>100</v>
      </c>
    </row>
    <row r="27" spans="1:4" ht="18.45" customHeight="1" x14ac:dyDescent="0.35">
      <c r="A27" s="11" t="s">
        <v>39</v>
      </c>
      <c r="B27" s="12">
        <v>18886.32</v>
      </c>
      <c r="C27" s="12">
        <v>18886.32</v>
      </c>
      <c r="D27" s="35">
        <f t="shared" si="0"/>
        <v>100</v>
      </c>
    </row>
    <row r="28" spans="1:4" ht="18.45" customHeight="1" x14ac:dyDescent="0.35">
      <c r="A28" s="11" t="s">
        <v>40</v>
      </c>
      <c r="B28" s="12">
        <v>146679.56</v>
      </c>
      <c r="C28" s="12">
        <v>146679.56</v>
      </c>
      <c r="D28" s="35">
        <f t="shared" si="0"/>
        <v>100</v>
      </c>
    </row>
    <row r="29" spans="1:4" ht="18.45" customHeight="1" x14ac:dyDescent="0.35">
      <c r="A29" s="11" t="s">
        <v>9</v>
      </c>
      <c r="B29" s="12">
        <v>91785</v>
      </c>
      <c r="C29" s="12">
        <v>91785</v>
      </c>
      <c r="D29" s="35">
        <f t="shared" si="0"/>
        <v>100</v>
      </c>
    </row>
    <row r="30" spans="1:4" ht="18.45" customHeight="1" x14ac:dyDescent="0.35">
      <c r="A30" s="11" t="s">
        <v>21</v>
      </c>
      <c r="B30" s="12">
        <v>18886.32</v>
      </c>
      <c r="C30" s="12">
        <v>18886.32</v>
      </c>
      <c r="D30" s="35">
        <f t="shared" si="0"/>
        <v>100</v>
      </c>
    </row>
    <row r="31" spans="1:4" ht="18.45" customHeight="1" x14ac:dyDescent="0.35">
      <c r="A31" s="11" t="s">
        <v>41</v>
      </c>
      <c r="B31" s="12">
        <v>344749.36</v>
      </c>
      <c r="C31" s="12">
        <v>344390.52</v>
      </c>
      <c r="D31" s="35">
        <f t="shared" si="0"/>
        <v>99.895912787191264</v>
      </c>
    </row>
    <row r="32" spans="1:4" ht="18.45" customHeight="1" x14ac:dyDescent="0.35">
      <c r="A32" s="11" t="s">
        <v>42</v>
      </c>
      <c r="B32" s="12">
        <v>113317.92</v>
      </c>
      <c r="C32" s="12">
        <v>112435.72</v>
      </c>
      <c r="D32" s="35">
        <f t="shared" si="0"/>
        <v>99.221482356894654</v>
      </c>
    </row>
    <row r="33" spans="1:4" ht="18.45" customHeight="1" x14ac:dyDescent="0.35">
      <c r="A33" s="11" t="s">
        <v>22</v>
      </c>
      <c r="B33" s="12">
        <v>130439.84</v>
      </c>
      <c r="C33" s="12">
        <v>130439.84</v>
      </c>
      <c r="D33" s="35">
        <f t="shared" si="0"/>
        <v>100</v>
      </c>
    </row>
    <row r="34" spans="1:4" ht="19.05" customHeight="1" x14ac:dyDescent="0.35">
      <c r="A34" s="28" t="s">
        <v>10</v>
      </c>
      <c r="B34" s="29">
        <f t="shared" ref="B34" si="1">SUM(B4:B33)</f>
        <v>6562599.9999999972</v>
      </c>
      <c r="C34" s="29">
        <f>SUM(C4:C33)</f>
        <v>6553109.1199999982</v>
      </c>
      <c r="D34" s="34">
        <f t="shared" si="0"/>
        <v>99.855379270411134</v>
      </c>
    </row>
    <row r="36" spans="1:4" ht="16.8" x14ac:dyDescent="0.3">
      <c r="A36" s="38" t="s">
        <v>108</v>
      </c>
      <c r="B36" s="39"/>
      <c r="C36" s="54" t="s">
        <v>109</v>
      </c>
      <c r="D36" s="54"/>
    </row>
    <row r="37" spans="1:4" ht="16.8" x14ac:dyDescent="0.3">
      <c r="A37" s="39"/>
      <c r="B37" s="39"/>
      <c r="C37" s="39"/>
      <c r="D37" s="39"/>
    </row>
    <row r="38" spans="1:4" ht="16.8" x14ac:dyDescent="0.3">
      <c r="A38" s="39"/>
      <c r="B38" s="39"/>
      <c r="C38" s="39"/>
      <c r="D38" s="39"/>
    </row>
    <row r="39" spans="1:4" ht="16.8" x14ac:dyDescent="0.3">
      <c r="A39" s="40" t="s">
        <v>136</v>
      </c>
      <c r="B39" s="39"/>
      <c r="C39" s="39"/>
      <c r="D39" s="39"/>
    </row>
    <row r="40" spans="1:4" ht="16.8" x14ac:dyDescent="0.3">
      <c r="A40" s="40" t="s">
        <v>137</v>
      </c>
      <c r="B40" s="39"/>
      <c r="C40" s="54" t="s">
        <v>138</v>
      </c>
      <c r="D40" s="54"/>
    </row>
  </sheetData>
  <mergeCells count="3">
    <mergeCell ref="A1:D1"/>
    <mergeCell ref="C36:D36"/>
    <mergeCell ref="C40:D40"/>
  </mergeCells>
  <pageMargins left="0.39370078740157483" right="0.39370078740157483" top="0.17" bottom="0.17" header="0.17" footer="0.17"/>
  <pageSetup paperSize="9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1"/>
  <sheetViews>
    <sheetView view="pageBreakPreview" zoomScaleNormal="100" zoomScaleSheetLayoutView="100" workbookViewId="0">
      <selection sqref="A1:D1"/>
    </sheetView>
  </sheetViews>
  <sheetFormatPr defaultColWidth="20.6640625" defaultRowHeight="15.6" x14ac:dyDescent="0.35"/>
  <cols>
    <col min="1" max="1" width="46.77734375" style="7" customWidth="1"/>
    <col min="2" max="3" width="18.33203125" style="49" customWidth="1"/>
    <col min="4" max="4" width="15.77734375" style="49" customWidth="1"/>
    <col min="5" max="5" width="8.44140625" style="48" customWidth="1"/>
    <col min="6" max="7" width="6.44140625" style="48" customWidth="1"/>
    <col min="8" max="8" width="17.88671875" style="48" customWidth="1"/>
    <col min="9" max="9" width="8.44140625" style="48" customWidth="1"/>
    <col min="10" max="12" width="17.88671875" style="49" customWidth="1"/>
    <col min="13" max="249" width="20.6640625" style="48"/>
    <col min="250" max="250" width="42.44140625" style="48" customWidth="1"/>
    <col min="251" max="252" width="16.44140625" style="48" customWidth="1"/>
    <col min="253" max="253" width="16.6640625" style="48" customWidth="1"/>
    <col min="254" max="254" width="6.44140625" style="48" bestFit="1" customWidth="1"/>
    <col min="255" max="255" width="5.88671875" style="48" bestFit="1" customWidth="1"/>
    <col min="256" max="256" width="11.109375" style="48" bestFit="1" customWidth="1"/>
    <col min="257" max="257" width="3.6640625" style="48" bestFit="1" customWidth="1"/>
    <col min="258" max="260" width="11.33203125" style="48" bestFit="1" customWidth="1"/>
    <col min="261" max="505" width="20.6640625" style="48"/>
    <col min="506" max="506" width="42.44140625" style="48" customWidth="1"/>
    <col min="507" max="508" width="16.44140625" style="48" customWidth="1"/>
    <col min="509" max="509" width="16.6640625" style="48" customWidth="1"/>
    <col min="510" max="510" width="6.44140625" style="48" bestFit="1" customWidth="1"/>
    <col min="511" max="511" width="5.88671875" style="48" bestFit="1" customWidth="1"/>
    <col min="512" max="512" width="11.109375" style="48" bestFit="1" customWidth="1"/>
    <col min="513" max="513" width="3.6640625" style="48" bestFit="1" customWidth="1"/>
    <col min="514" max="516" width="11.33203125" style="48" bestFit="1" customWidth="1"/>
    <col min="517" max="761" width="20.6640625" style="48"/>
    <col min="762" max="762" width="42.44140625" style="48" customWidth="1"/>
    <col min="763" max="764" width="16.44140625" style="48" customWidth="1"/>
    <col min="765" max="765" width="16.6640625" style="48" customWidth="1"/>
    <col min="766" max="766" width="6.44140625" style="48" bestFit="1" customWidth="1"/>
    <col min="767" max="767" width="5.88671875" style="48" bestFit="1" customWidth="1"/>
    <col min="768" max="768" width="11.109375" style="48" bestFit="1" customWidth="1"/>
    <col min="769" max="769" width="3.6640625" style="48" bestFit="1" customWidth="1"/>
    <col min="770" max="772" width="11.33203125" style="48" bestFit="1" customWidth="1"/>
    <col min="773" max="1017" width="20.6640625" style="48"/>
    <col min="1018" max="1018" width="42.44140625" style="48" customWidth="1"/>
    <col min="1019" max="1020" width="16.44140625" style="48" customWidth="1"/>
    <col min="1021" max="1021" width="16.6640625" style="48" customWidth="1"/>
    <col min="1022" max="1022" width="6.44140625" style="48" bestFit="1" customWidth="1"/>
    <col min="1023" max="1023" width="5.88671875" style="48" bestFit="1" customWidth="1"/>
    <col min="1024" max="1024" width="11.109375" style="48" bestFit="1" customWidth="1"/>
    <col min="1025" max="1025" width="3.6640625" style="48" bestFit="1" customWidth="1"/>
    <col min="1026" max="1028" width="11.33203125" style="48" bestFit="1" customWidth="1"/>
    <col min="1029" max="1273" width="20.6640625" style="48"/>
    <col min="1274" max="1274" width="42.44140625" style="48" customWidth="1"/>
    <col min="1275" max="1276" width="16.44140625" style="48" customWidth="1"/>
    <col min="1277" max="1277" width="16.6640625" style="48" customWidth="1"/>
    <col min="1278" max="1278" width="6.44140625" style="48" bestFit="1" customWidth="1"/>
    <col min="1279" max="1279" width="5.88671875" style="48" bestFit="1" customWidth="1"/>
    <col min="1280" max="1280" width="11.109375" style="48" bestFit="1" customWidth="1"/>
    <col min="1281" max="1281" width="3.6640625" style="48" bestFit="1" customWidth="1"/>
    <col min="1282" max="1284" width="11.33203125" style="48" bestFit="1" customWidth="1"/>
    <col min="1285" max="1529" width="20.6640625" style="48"/>
    <col min="1530" max="1530" width="42.44140625" style="48" customWidth="1"/>
    <col min="1531" max="1532" width="16.44140625" style="48" customWidth="1"/>
    <col min="1533" max="1533" width="16.6640625" style="48" customWidth="1"/>
    <col min="1534" max="1534" width="6.44140625" style="48" bestFit="1" customWidth="1"/>
    <col min="1535" max="1535" width="5.88671875" style="48" bestFit="1" customWidth="1"/>
    <col min="1536" max="1536" width="11.109375" style="48" bestFit="1" customWidth="1"/>
    <col min="1537" max="1537" width="3.6640625" style="48" bestFit="1" customWidth="1"/>
    <col min="1538" max="1540" width="11.33203125" style="48" bestFit="1" customWidth="1"/>
    <col min="1541" max="1785" width="20.6640625" style="48"/>
    <col min="1786" max="1786" width="42.44140625" style="48" customWidth="1"/>
    <col min="1787" max="1788" width="16.44140625" style="48" customWidth="1"/>
    <col min="1789" max="1789" width="16.6640625" style="48" customWidth="1"/>
    <col min="1790" max="1790" width="6.44140625" style="48" bestFit="1" customWidth="1"/>
    <col min="1791" max="1791" width="5.88671875" style="48" bestFit="1" customWidth="1"/>
    <col min="1792" max="1792" width="11.109375" style="48" bestFit="1" customWidth="1"/>
    <col min="1793" max="1793" width="3.6640625" style="48" bestFit="1" customWidth="1"/>
    <col min="1794" max="1796" width="11.33203125" style="48" bestFit="1" customWidth="1"/>
    <col min="1797" max="2041" width="20.6640625" style="48"/>
    <col min="2042" max="2042" width="42.44140625" style="48" customWidth="1"/>
    <col min="2043" max="2044" width="16.44140625" style="48" customWidth="1"/>
    <col min="2045" max="2045" width="16.6640625" style="48" customWidth="1"/>
    <col min="2046" max="2046" width="6.44140625" style="48" bestFit="1" customWidth="1"/>
    <col min="2047" max="2047" width="5.88671875" style="48" bestFit="1" customWidth="1"/>
    <col min="2048" max="2048" width="11.109375" style="48" bestFit="1" customWidth="1"/>
    <col min="2049" max="2049" width="3.6640625" style="48" bestFit="1" customWidth="1"/>
    <col min="2050" max="2052" width="11.33203125" style="48" bestFit="1" customWidth="1"/>
    <col min="2053" max="2297" width="20.6640625" style="48"/>
    <col min="2298" max="2298" width="42.44140625" style="48" customWidth="1"/>
    <col min="2299" max="2300" width="16.44140625" style="48" customWidth="1"/>
    <col min="2301" max="2301" width="16.6640625" style="48" customWidth="1"/>
    <col min="2302" max="2302" width="6.44140625" style="48" bestFit="1" customWidth="1"/>
    <col min="2303" max="2303" width="5.88671875" style="48" bestFit="1" customWidth="1"/>
    <col min="2304" max="2304" width="11.109375" style="48" bestFit="1" customWidth="1"/>
    <col min="2305" max="2305" width="3.6640625" style="48" bestFit="1" customWidth="1"/>
    <col min="2306" max="2308" width="11.33203125" style="48" bestFit="1" customWidth="1"/>
    <col min="2309" max="2553" width="20.6640625" style="48"/>
    <col min="2554" max="2554" width="42.44140625" style="48" customWidth="1"/>
    <col min="2555" max="2556" width="16.44140625" style="48" customWidth="1"/>
    <col min="2557" max="2557" width="16.6640625" style="48" customWidth="1"/>
    <col min="2558" max="2558" width="6.44140625" style="48" bestFit="1" customWidth="1"/>
    <col min="2559" max="2559" width="5.88671875" style="48" bestFit="1" customWidth="1"/>
    <col min="2560" max="2560" width="11.109375" style="48" bestFit="1" customWidth="1"/>
    <col min="2561" max="2561" width="3.6640625" style="48" bestFit="1" customWidth="1"/>
    <col min="2562" max="2564" width="11.33203125" style="48" bestFit="1" customWidth="1"/>
    <col min="2565" max="2809" width="20.6640625" style="48"/>
    <col min="2810" max="2810" width="42.44140625" style="48" customWidth="1"/>
    <col min="2811" max="2812" width="16.44140625" style="48" customWidth="1"/>
    <col min="2813" max="2813" width="16.6640625" style="48" customWidth="1"/>
    <col min="2814" max="2814" width="6.44140625" style="48" bestFit="1" customWidth="1"/>
    <col min="2815" max="2815" width="5.88671875" style="48" bestFit="1" customWidth="1"/>
    <col min="2816" max="2816" width="11.109375" style="48" bestFit="1" customWidth="1"/>
    <col min="2817" max="2817" width="3.6640625" style="48" bestFit="1" customWidth="1"/>
    <col min="2818" max="2820" width="11.33203125" style="48" bestFit="1" customWidth="1"/>
    <col min="2821" max="3065" width="20.6640625" style="48"/>
    <col min="3066" max="3066" width="42.44140625" style="48" customWidth="1"/>
    <col min="3067" max="3068" width="16.44140625" style="48" customWidth="1"/>
    <col min="3069" max="3069" width="16.6640625" style="48" customWidth="1"/>
    <col min="3070" max="3070" width="6.44140625" style="48" bestFit="1" customWidth="1"/>
    <col min="3071" max="3071" width="5.88671875" style="48" bestFit="1" customWidth="1"/>
    <col min="3072" max="3072" width="11.109375" style="48" bestFit="1" customWidth="1"/>
    <col min="3073" max="3073" width="3.6640625" style="48" bestFit="1" customWidth="1"/>
    <col min="3074" max="3076" width="11.33203125" style="48" bestFit="1" customWidth="1"/>
    <col min="3077" max="3321" width="20.6640625" style="48"/>
    <col min="3322" max="3322" width="42.44140625" style="48" customWidth="1"/>
    <col min="3323" max="3324" width="16.44140625" style="48" customWidth="1"/>
    <col min="3325" max="3325" width="16.6640625" style="48" customWidth="1"/>
    <col min="3326" max="3326" width="6.44140625" style="48" bestFit="1" customWidth="1"/>
    <col min="3327" max="3327" width="5.88671875" style="48" bestFit="1" customWidth="1"/>
    <col min="3328" max="3328" width="11.109375" style="48" bestFit="1" customWidth="1"/>
    <col min="3329" max="3329" width="3.6640625" style="48" bestFit="1" customWidth="1"/>
    <col min="3330" max="3332" width="11.33203125" style="48" bestFit="1" customWidth="1"/>
    <col min="3333" max="3577" width="20.6640625" style="48"/>
    <col min="3578" max="3578" width="42.44140625" style="48" customWidth="1"/>
    <col min="3579" max="3580" width="16.44140625" style="48" customWidth="1"/>
    <col min="3581" max="3581" width="16.6640625" style="48" customWidth="1"/>
    <col min="3582" max="3582" width="6.44140625" style="48" bestFit="1" customWidth="1"/>
    <col min="3583" max="3583" width="5.88671875" style="48" bestFit="1" customWidth="1"/>
    <col min="3584" max="3584" width="11.109375" style="48" bestFit="1" customWidth="1"/>
    <col min="3585" max="3585" width="3.6640625" style="48" bestFit="1" customWidth="1"/>
    <col min="3586" max="3588" width="11.33203125" style="48" bestFit="1" customWidth="1"/>
    <col min="3589" max="3833" width="20.6640625" style="48"/>
    <col min="3834" max="3834" width="42.44140625" style="48" customWidth="1"/>
    <col min="3835" max="3836" width="16.44140625" style="48" customWidth="1"/>
    <col min="3837" max="3837" width="16.6640625" style="48" customWidth="1"/>
    <col min="3838" max="3838" width="6.44140625" style="48" bestFit="1" customWidth="1"/>
    <col min="3839" max="3839" width="5.88671875" style="48" bestFit="1" customWidth="1"/>
    <col min="3840" max="3840" width="11.109375" style="48" bestFit="1" customWidth="1"/>
    <col min="3841" max="3841" width="3.6640625" style="48" bestFit="1" customWidth="1"/>
    <col min="3842" max="3844" width="11.33203125" style="48" bestFit="1" customWidth="1"/>
    <col min="3845" max="4089" width="20.6640625" style="48"/>
    <col min="4090" max="4090" width="42.44140625" style="48" customWidth="1"/>
    <col min="4091" max="4092" width="16.44140625" style="48" customWidth="1"/>
    <col min="4093" max="4093" width="16.6640625" style="48" customWidth="1"/>
    <col min="4094" max="4094" width="6.44140625" style="48" bestFit="1" customWidth="1"/>
    <col min="4095" max="4095" width="5.88671875" style="48" bestFit="1" customWidth="1"/>
    <col min="4096" max="4096" width="11.109375" style="48" bestFit="1" customWidth="1"/>
    <col min="4097" max="4097" width="3.6640625" style="48" bestFit="1" customWidth="1"/>
    <col min="4098" max="4100" width="11.33203125" style="48" bestFit="1" customWidth="1"/>
    <col min="4101" max="4345" width="20.6640625" style="48"/>
    <col min="4346" max="4346" width="42.44140625" style="48" customWidth="1"/>
    <col min="4347" max="4348" width="16.44140625" style="48" customWidth="1"/>
    <col min="4349" max="4349" width="16.6640625" style="48" customWidth="1"/>
    <col min="4350" max="4350" width="6.44140625" style="48" bestFit="1" customWidth="1"/>
    <col min="4351" max="4351" width="5.88671875" style="48" bestFit="1" customWidth="1"/>
    <col min="4352" max="4352" width="11.109375" style="48" bestFit="1" customWidth="1"/>
    <col min="4353" max="4353" width="3.6640625" style="48" bestFit="1" customWidth="1"/>
    <col min="4354" max="4356" width="11.33203125" style="48" bestFit="1" customWidth="1"/>
    <col min="4357" max="4601" width="20.6640625" style="48"/>
    <col min="4602" max="4602" width="42.44140625" style="48" customWidth="1"/>
    <col min="4603" max="4604" width="16.44140625" style="48" customWidth="1"/>
    <col min="4605" max="4605" width="16.6640625" style="48" customWidth="1"/>
    <col min="4606" max="4606" width="6.44140625" style="48" bestFit="1" customWidth="1"/>
    <col min="4607" max="4607" width="5.88671875" style="48" bestFit="1" customWidth="1"/>
    <col min="4608" max="4608" width="11.109375" style="48" bestFit="1" customWidth="1"/>
    <col min="4609" max="4609" width="3.6640625" style="48" bestFit="1" customWidth="1"/>
    <col min="4610" max="4612" width="11.33203125" style="48" bestFit="1" customWidth="1"/>
    <col min="4613" max="4857" width="20.6640625" style="48"/>
    <col min="4858" max="4858" width="42.44140625" style="48" customWidth="1"/>
    <col min="4859" max="4860" width="16.44140625" style="48" customWidth="1"/>
    <col min="4861" max="4861" width="16.6640625" style="48" customWidth="1"/>
    <col min="4862" max="4862" width="6.44140625" style="48" bestFit="1" customWidth="1"/>
    <col min="4863" max="4863" width="5.88671875" style="48" bestFit="1" customWidth="1"/>
    <col min="4864" max="4864" width="11.109375" style="48" bestFit="1" customWidth="1"/>
    <col min="4865" max="4865" width="3.6640625" style="48" bestFit="1" customWidth="1"/>
    <col min="4866" max="4868" width="11.33203125" style="48" bestFit="1" customWidth="1"/>
    <col min="4869" max="5113" width="20.6640625" style="48"/>
    <col min="5114" max="5114" width="42.44140625" style="48" customWidth="1"/>
    <col min="5115" max="5116" width="16.44140625" style="48" customWidth="1"/>
    <col min="5117" max="5117" width="16.6640625" style="48" customWidth="1"/>
    <col min="5118" max="5118" width="6.44140625" style="48" bestFit="1" customWidth="1"/>
    <col min="5119" max="5119" width="5.88671875" style="48" bestFit="1" customWidth="1"/>
    <col min="5120" max="5120" width="11.109375" style="48" bestFit="1" customWidth="1"/>
    <col min="5121" max="5121" width="3.6640625" style="48" bestFit="1" customWidth="1"/>
    <col min="5122" max="5124" width="11.33203125" style="48" bestFit="1" customWidth="1"/>
    <col min="5125" max="5369" width="20.6640625" style="48"/>
    <col min="5370" max="5370" width="42.44140625" style="48" customWidth="1"/>
    <col min="5371" max="5372" width="16.44140625" style="48" customWidth="1"/>
    <col min="5373" max="5373" width="16.6640625" style="48" customWidth="1"/>
    <col min="5374" max="5374" width="6.44140625" style="48" bestFit="1" customWidth="1"/>
    <col min="5375" max="5375" width="5.88671875" style="48" bestFit="1" customWidth="1"/>
    <col min="5376" max="5376" width="11.109375" style="48" bestFit="1" customWidth="1"/>
    <col min="5377" max="5377" width="3.6640625" style="48" bestFit="1" customWidth="1"/>
    <col min="5378" max="5380" width="11.33203125" style="48" bestFit="1" customWidth="1"/>
    <col min="5381" max="5625" width="20.6640625" style="48"/>
    <col min="5626" max="5626" width="42.44140625" style="48" customWidth="1"/>
    <col min="5627" max="5628" width="16.44140625" style="48" customWidth="1"/>
    <col min="5629" max="5629" width="16.6640625" style="48" customWidth="1"/>
    <col min="5630" max="5630" width="6.44140625" style="48" bestFit="1" customWidth="1"/>
    <col min="5631" max="5631" width="5.88671875" style="48" bestFit="1" customWidth="1"/>
    <col min="5632" max="5632" width="11.109375" style="48" bestFit="1" customWidth="1"/>
    <col min="5633" max="5633" width="3.6640625" style="48" bestFit="1" customWidth="1"/>
    <col min="5634" max="5636" width="11.33203125" style="48" bestFit="1" customWidth="1"/>
    <col min="5637" max="5881" width="20.6640625" style="48"/>
    <col min="5882" max="5882" width="42.44140625" style="48" customWidth="1"/>
    <col min="5883" max="5884" width="16.44140625" style="48" customWidth="1"/>
    <col min="5885" max="5885" width="16.6640625" style="48" customWidth="1"/>
    <col min="5886" max="5886" width="6.44140625" style="48" bestFit="1" customWidth="1"/>
    <col min="5887" max="5887" width="5.88671875" style="48" bestFit="1" customWidth="1"/>
    <col min="5888" max="5888" width="11.109375" style="48" bestFit="1" customWidth="1"/>
    <col min="5889" max="5889" width="3.6640625" style="48" bestFit="1" customWidth="1"/>
    <col min="5890" max="5892" width="11.33203125" style="48" bestFit="1" customWidth="1"/>
    <col min="5893" max="6137" width="20.6640625" style="48"/>
    <col min="6138" max="6138" width="42.44140625" style="48" customWidth="1"/>
    <col min="6139" max="6140" width="16.44140625" style="48" customWidth="1"/>
    <col min="6141" max="6141" width="16.6640625" style="48" customWidth="1"/>
    <col min="6142" max="6142" width="6.44140625" style="48" bestFit="1" customWidth="1"/>
    <col min="6143" max="6143" width="5.88671875" style="48" bestFit="1" customWidth="1"/>
    <col min="6144" max="6144" width="11.109375" style="48" bestFit="1" customWidth="1"/>
    <col min="6145" max="6145" width="3.6640625" style="48" bestFit="1" customWidth="1"/>
    <col min="6146" max="6148" width="11.33203125" style="48" bestFit="1" customWidth="1"/>
    <col min="6149" max="6393" width="20.6640625" style="48"/>
    <col min="6394" max="6394" width="42.44140625" style="48" customWidth="1"/>
    <col min="6395" max="6396" width="16.44140625" style="48" customWidth="1"/>
    <col min="6397" max="6397" width="16.6640625" style="48" customWidth="1"/>
    <col min="6398" max="6398" width="6.44140625" style="48" bestFit="1" customWidth="1"/>
    <col min="6399" max="6399" width="5.88671875" style="48" bestFit="1" customWidth="1"/>
    <col min="6400" max="6400" width="11.109375" style="48" bestFit="1" customWidth="1"/>
    <col min="6401" max="6401" width="3.6640625" style="48" bestFit="1" customWidth="1"/>
    <col min="6402" max="6404" width="11.33203125" style="48" bestFit="1" customWidth="1"/>
    <col min="6405" max="6649" width="20.6640625" style="48"/>
    <col min="6650" max="6650" width="42.44140625" style="48" customWidth="1"/>
    <col min="6651" max="6652" width="16.44140625" style="48" customWidth="1"/>
    <col min="6653" max="6653" width="16.6640625" style="48" customWidth="1"/>
    <col min="6654" max="6654" width="6.44140625" style="48" bestFit="1" customWidth="1"/>
    <col min="6655" max="6655" width="5.88671875" style="48" bestFit="1" customWidth="1"/>
    <col min="6656" max="6656" width="11.109375" style="48" bestFit="1" customWidth="1"/>
    <col min="6657" max="6657" width="3.6640625" style="48" bestFit="1" customWidth="1"/>
    <col min="6658" max="6660" width="11.33203125" style="48" bestFit="1" customWidth="1"/>
    <col min="6661" max="6905" width="20.6640625" style="48"/>
    <col min="6906" max="6906" width="42.44140625" style="48" customWidth="1"/>
    <col min="6907" max="6908" width="16.44140625" style="48" customWidth="1"/>
    <col min="6909" max="6909" width="16.6640625" style="48" customWidth="1"/>
    <col min="6910" max="6910" width="6.44140625" style="48" bestFit="1" customWidth="1"/>
    <col min="6911" max="6911" width="5.88671875" style="48" bestFit="1" customWidth="1"/>
    <col min="6912" max="6912" width="11.109375" style="48" bestFit="1" customWidth="1"/>
    <col min="6913" max="6913" width="3.6640625" style="48" bestFit="1" customWidth="1"/>
    <col min="6914" max="6916" width="11.33203125" style="48" bestFit="1" customWidth="1"/>
    <col min="6917" max="7161" width="20.6640625" style="48"/>
    <col min="7162" max="7162" width="42.44140625" style="48" customWidth="1"/>
    <col min="7163" max="7164" width="16.44140625" style="48" customWidth="1"/>
    <col min="7165" max="7165" width="16.6640625" style="48" customWidth="1"/>
    <col min="7166" max="7166" width="6.44140625" style="48" bestFit="1" customWidth="1"/>
    <col min="7167" max="7167" width="5.88671875" style="48" bestFit="1" customWidth="1"/>
    <col min="7168" max="7168" width="11.109375" style="48" bestFit="1" customWidth="1"/>
    <col min="7169" max="7169" width="3.6640625" style="48" bestFit="1" customWidth="1"/>
    <col min="7170" max="7172" width="11.33203125" style="48" bestFit="1" customWidth="1"/>
    <col min="7173" max="7417" width="20.6640625" style="48"/>
    <col min="7418" max="7418" width="42.44140625" style="48" customWidth="1"/>
    <col min="7419" max="7420" width="16.44140625" style="48" customWidth="1"/>
    <col min="7421" max="7421" width="16.6640625" style="48" customWidth="1"/>
    <col min="7422" max="7422" width="6.44140625" style="48" bestFit="1" customWidth="1"/>
    <col min="7423" max="7423" width="5.88671875" style="48" bestFit="1" customWidth="1"/>
    <col min="7424" max="7424" width="11.109375" style="48" bestFit="1" customWidth="1"/>
    <col min="7425" max="7425" width="3.6640625" style="48" bestFit="1" customWidth="1"/>
    <col min="7426" max="7428" width="11.33203125" style="48" bestFit="1" customWidth="1"/>
    <col min="7429" max="7673" width="20.6640625" style="48"/>
    <col min="7674" max="7674" width="42.44140625" style="48" customWidth="1"/>
    <col min="7675" max="7676" width="16.44140625" style="48" customWidth="1"/>
    <col min="7677" max="7677" width="16.6640625" style="48" customWidth="1"/>
    <col min="7678" max="7678" width="6.44140625" style="48" bestFit="1" customWidth="1"/>
    <col min="7679" max="7679" width="5.88671875" style="48" bestFit="1" customWidth="1"/>
    <col min="7680" max="7680" width="11.109375" style="48" bestFit="1" customWidth="1"/>
    <col min="7681" max="7681" width="3.6640625" style="48" bestFit="1" customWidth="1"/>
    <col min="7682" max="7684" width="11.33203125" style="48" bestFit="1" customWidth="1"/>
    <col min="7685" max="7929" width="20.6640625" style="48"/>
    <col min="7930" max="7930" width="42.44140625" style="48" customWidth="1"/>
    <col min="7931" max="7932" width="16.44140625" style="48" customWidth="1"/>
    <col min="7933" max="7933" width="16.6640625" style="48" customWidth="1"/>
    <col min="7934" max="7934" width="6.44140625" style="48" bestFit="1" customWidth="1"/>
    <col min="7935" max="7935" width="5.88671875" style="48" bestFit="1" customWidth="1"/>
    <col min="7936" max="7936" width="11.109375" style="48" bestFit="1" customWidth="1"/>
    <col min="7937" max="7937" width="3.6640625" style="48" bestFit="1" customWidth="1"/>
    <col min="7938" max="7940" width="11.33203125" style="48" bestFit="1" customWidth="1"/>
    <col min="7941" max="8185" width="20.6640625" style="48"/>
    <col min="8186" max="8186" width="42.44140625" style="48" customWidth="1"/>
    <col min="8187" max="8188" width="16.44140625" style="48" customWidth="1"/>
    <col min="8189" max="8189" width="16.6640625" style="48" customWidth="1"/>
    <col min="8190" max="8190" width="6.44140625" style="48" bestFit="1" customWidth="1"/>
    <col min="8191" max="8191" width="5.88671875" style="48" bestFit="1" customWidth="1"/>
    <col min="8192" max="8192" width="11.109375" style="48" bestFit="1" customWidth="1"/>
    <col min="8193" max="8193" width="3.6640625" style="48" bestFit="1" customWidth="1"/>
    <col min="8194" max="8196" width="11.33203125" style="48" bestFit="1" customWidth="1"/>
    <col min="8197" max="8441" width="20.6640625" style="48"/>
    <col min="8442" max="8442" width="42.44140625" style="48" customWidth="1"/>
    <col min="8443" max="8444" width="16.44140625" style="48" customWidth="1"/>
    <col min="8445" max="8445" width="16.6640625" style="48" customWidth="1"/>
    <col min="8446" max="8446" width="6.44140625" style="48" bestFit="1" customWidth="1"/>
    <col min="8447" max="8447" width="5.88671875" style="48" bestFit="1" customWidth="1"/>
    <col min="8448" max="8448" width="11.109375" style="48" bestFit="1" customWidth="1"/>
    <col min="8449" max="8449" width="3.6640625" style="48" bestFit="1" customWidth="1"/>
    <col min="8450" max="8452" width="11.33203125" style="48" bestFit="1" customWidth="1"/>
    <col min="8453" max="8697" width="20.6640625" style="48"/>
    <col min="8698" max="8698" width="42.44140625" style="48" customWidth="1"/>
    <col min="8699" max="8700" width="16.44140625" style="48" customWidth="1"/>
    <col min="8701" max="8701" width="16.6640625" style="48" customWidth="1"/>
    <col min="8702" max="8702" width="6.44140625" style="48" bestFit="1" customWidth="1"/>
    <col min="8703" max="8703" width="5.88671875" style="48" bestFit="1" customWidth="1"/>
    <col min="8704" max="8704" width="11.109375" style="48" bestFit="1" customWidth="1"/>
    <col min="8705" max="8705" width="3.6640625" style="48" bestFit="1" customWidth="1"/>
    <col min="8706" max="8708" width="11.33203125" style="48" bestFit="1" customWidth="1"/>
    <col min="8709" max="8953" width="20.6640625" style="48"/>
    <col min="8954" max="8954" width="42.44140625" style="48" customWidth="1"/>
    <col min="8955" max="8956" width="16.44140625" style="48" customWidth="1"/>
    <col min="8957" max="8957" width="16.6640625" style="48" customWidth="1"/>
    <col min="8958" max="8958" width="6.44140625" style="48" bestFit="1" customWidth="1"/>
    <col min="8959" max="8959" width="5.88671875" style="48" bestFit="1" customWidth="1"/>
    <col min="8960" max="8960" width="11.109375" style="48" bestFit="1" customWidth="1"/>
    <col min="8961" max="8961" width="3.6640625" style="48" bestFit="1" customWidth="1"/>
    <col min="8962" max="8964" width="11.33203125" style="48" bestFit="1" customWidth="1"/>
    <col min="8965" max="9209" width="20.6640625" style="48"/>
    <col min="9210" max="9210" width="42.44140625" style="48" customWidth="1"/>
    <col min="9211" max="9212" width="16.44140625" style="48" customWidth="1"/>
    <col min="9213" max="9213" width="16.6640625" style="48" customWidth="1"/>
    <col min="9214" max="9214" width="6.44140625" style="48" bestFit="1" customWidth="1"/>
    <col min="9215" max="9215" width="5.88671875" style="48" bestFit="1" customWidth="1"/>
    <col min="9216" max="9216" width="11.109375" style="48" bestFit="1" customWidth="1"/>
    <col min="9217" max="9217" width="3.6640625" style="48" bestFit="1" customWidth="1"/>
    <col min="9218" max="9220" width="11.33203125" style="48" bestFit="1" customWidth="1"/>
    <col min="9221" max="9465" width="20.6640625" style="48"/>
    <col min="9466" max="9466" width="42.44140625" style="48" customWidth="1"/>
    <col min="9467" max="9468" width="16.44140625" style="48" customWidth="1"/>
    <col min="9469" max="9469" width="16.6640625" style="48" customWidth="1"/>
    <col min="9470" max="9470" width="6.44140625" style="48" bestFit="1" customWidth="1"/>
    <col min="9471" max="9471" width="5.88671875" style="48" bestFit="1" customWidth="1"/>
    <col min="9472" max="9472" width="11.109375" style="48" bestFit="1" customWidth="1"/>
    <col min="9473" max="9473" width="3.6640625" style="48" bestFit="1" customWidth="1"/>
    <col min="9474" max="9476" width="11.33203125" style="48" bestFit="1" customWidth="1"/>
    <col min="9477" max="9721" width="20.6640625" style="48"/>
    <col min="9722" max="9722" width="42.44140625" style="48" customWidth="1"/>
    <col min="9723" max="9724" width="16.44140625" style="48" customWidth="1"/>
    <col min="9725" max="9725" width="16.6640625" style="48" customWidth="1"/>
    <col min="9726" max="9726" width="6.44140625" style="48" bestFit="1" customWidth="1"/>
    <col min="9727" max="9727" width="5.88671875" style="48" bestFit="1" customWidth="1"/>
    <col min="9728" max="9728" width="11.109375" style="48" bestFit="1" customWidth="1"/>
    <col min="9729" max="9729" width="3.6640625" style="48" bestFit="1" customWidth="1"/>
    <col min="9730" max="9732" width="11.33203125" style="48" bestFit="1" customWidth="1"/>
    <col min="9733" max="9977" width="20.6640625" style="48"/>
    <col min="9978" max="9978" width="42.44140625" style="48" customWidth="1"/>
    <col min="9979" max="9980" width="16.44140625" style="48" customWidth="1"/>
    <col min="9981" max="9981" width="16.6640625" style="48" customWidth="1"/>
    <col min="9982" max="9982" width="6.44140625" style="48" bestFit="1" customWidth="1"/>
    <col min="9983" max="9983" width="5.88671875" style="48" bestFit="1" customWidth="1"/>
    <col min="9984" max="9984" width="11.109375" style="48" bestFit="1" customWidth="1"/>
    <col min="9985" max="9985" width="3.6640625" style="48" bestFit="1" customWidth="1"/>
    <col min="9986" max="9988" width="11.33203125" style="48" bestFit="1" customWidth="1"/>
    <col min="9989" max="10233" width="20.6640625" style="48"/>
    <col min="10234" max="10234" width="42.44140625" style="48" customWidth="1"/>
    <col min="10235" max="10236" width="16.44140625" style="48" customWidth="1"/>
    <col min="10237" max="10237" width="16.6640625" style="48" customWidth="1"/>
    <col min="10238" max="10238" width="6.44140625" style="48" bestFit="1" customWidth="1"/>
    <col min="10239" max="10239" width="5.88671875" style="48" bestFit="1" customWidth="1"/>
    <col min="10240" max="10240" width="11.109375" style="48" bestFit="1" customWidth="1"/>
    <col min="10241" max="10241" width="3.6640625" style="48" bestFit="1" customWidth="1"/>
    <col min="10242" max="10244" width="11.33203125" style="48" bestFit="1" customWidth="1"/>
    <col min="10245" max="10489" width="20.6640625" style="48"/>
    <col min="10490" max="10490" width="42.44140625" style="48" customWidth="1"/>
    <col min="10491" max="10492" width="16.44140625" style="48" customWidth="1"/>
    <col min="10493" max="10493" width="16.6640625" style="48" customWidth="1"/>
    <col min="10494" max="10494" width="6.44140625" style="48" bestFit="1" customWidth="1"/>
    <col min="10495" max="10495" width="5.88671875" style="48" bestFit="1" customWidth="1"/>
    <col min="10496" max="10496" width="11.109375" style="48" bestFit="1" customWidth="1"/>
    <col min="10497" max="10497" width="3.6640625" style="48" bestFit="1" customWidth="1"/>
    <col min="10498" max="10500" width="11.33203125" style="48" bestFit="1" customWidth="1"/>
    <col min="10501" max="10745" width="20.6640625" style="48"/>
    <col min="10746" max="10746" width="42.44140625" style="48" customWidth="1"/>
    <col min="10747" max="10748" width="16.44140625" style="48" customWidth="1"/>
    <col min="10749" max="10749" width="16.6640625" style="48" customWidth="1"/>
    <col min="10750" max="10750" width="6.44140625" style="48" bestFit="1" customWidth="1"/>
    <col min="10751" max="10751" width="5.88671875" style="48" bestFit="1" customWidth="1"/>
    <col min="10752" max="10752" width="11.109375" style="48" bestFit="1" customWidth="1"/>
    <col min="10753" max="10753" width="3.6640625" style="48" bestFit="1" customWidth="1"/>
    <col min="10754" max="10756" width="11.33203125" style="48" bestFit="1" customWidth="1"/>
    <col min="10757" max="11001" width="20.6640625" style="48"/>
    <col min="11002" max="11002" width="42.44140625" style="48" customWidth="1"/>
    <col min="11003" max="11004" width="16.44140625" style="48" customWidth="1"/>
    <col min="11005" max="11005" width="16.6640625" style="48" customWidth="1"/>
    <col min="11006" max="11006" width="6.44140625" style="48" bestFit="1" customWidth="1"/>
    <col min="11007" max="11007" width="5.88671875" style="48" bestFit="1" customWidth="1"/>
    <col min="11008" max="11008" width="11.109375" style="48" bestFit="1" customWidth="1"/>
    <col min="11009" max="11009" width="3.6640625" style="48" bestFit="1" customWidth="1"/>
    <col min="11010" max="11012" width="11.33203125" style="48" bestFit="1" customWidth="1"/>
    <col min="11013" max="11257" width="20.6640625" style="48"/>
    <col min="11258" max="11258" width="42.44140625" style="48" customWidth="1"/>
    <col min="11259" max="11260" width="16.44140625" style="48" customWidth="1"/>
    <col min="11261" max="11261" width="16.6640625" style="48" customWidth="1"/>
    <col min="11262" max="11262" width="6.44140625" style="48" bestFit="1" customWidth="1"/>
    <col min="11263" max="11263" width="5.88671875" style="48" bestFit="1" customWidth="1"/>
    <col min="11264" max="11264" width="11.109375" style="48" bestFit="1" customWidth="1"/>
    <col min="11265" max="11265" width="3.6640625" style="48" bestFit="1" customWidth="1"/>
    <col min="11266" max="11268" width="11.33203125" style="48" bestFit="1" customWidth="1"/>
    <col min="11269" max="11513" width="20.6640625" style="48"/>
    <col min="11514" max="11514" width="42.44140625" style="48" customWidth="1"/>
    <col min="11515" max="11516" width="16.44140625" style="48" customWidth="1"/>
    <col min="11517" max="11517" width="16.6640625" style="48" customWidth="1"/>
    <col min="11518" max="11518" width="6.44140625" style="48" bestFit="1" customWidth="1"/>
    <col min="11519" max="11519" width="5.88671875" style="48" bestFit="1" customWidth="1"/>
    <col min="11520" max="11520" width="11.109375" style="48" bestFit="1" customWidth="1"/>
    <col min="11521" max="11521" width="3.6640625" style="48" bestFit="1" customWidth="1"/>
    <col min="11522" max="11524" width="11.33203125" style="48" bestFit="1" customWidth="1"/>
    <col min="11525" max="11769" width="20.6640625" style="48"/>
    <col min="11770" max="11770" width="42.44140625" style="48" customWidth="1"/>
    <col min="11771" max="11772" width="16.44140625" style="48" customWidth="1"/>
    <col min="11773" max="11773" width="16.6640625" style="48" customWidth="1"/>
    <col min="11774" max="11774" width="6.44140625" style="48" bestFit="1" customWidth="1"/>
    <col min="11775" max="11775" width="5.88671875" style="48" bestFit="1" customWidth="1"/>
    <col min="11776" max="11776" width="11.109375" style="48" bestFit="1" customWidth="1"/>
    <col min="11777" max="11777" width="3.6640625" style="48" bestFit="1" customWidth="1"/>
    <col min="11778" max="11780" width="11.33203125" style="48" bestFit="1" customWidth="1"/>
    <col min="11781" max="12025" width="20.6640625" style="48"/>
    <col min="12026" max="12026" width="42.44140625" style="48" customWidth="1"/>
    <col min="12027" max="12028" width="16.44140625" style="48" customWidth="1"/>
    <col min="12029" max="12029" width="16.6640625" style="48" customWidth="1"/>
    <col min="12030" max="12030" width="6.44140625" style="48" bestFit="1" customWidth="1"/>
    <col min="12031" max="12031" width="5.88671875" style="48" bestFit="1" customWidth="1"/>
    <col min="12032" max="12032" width="11.109375" style="48" bestFit="1" customWidth="1"/>
    <col min="12033" max="12033" width="3.6640625" style="48" bestFit="1" customWidth="1"/>
    <col min="12034" max="12036" width="11.33203125" style="48" bestFit="1" customWidth="1"/>
    <col min="12037" max="12281" width="20.6640625" style="48"/>
    <col min="12282" max="12282" width="42.44140625" style="48" customWidth="1"/>
    <col min="12283" max="12284" width="16.44140625" style="48" customWidth="1"/>
    <col min="12285" max="12285" width="16.6640625" style="48" customWidth="1"/>
    <col min="12286" max="12286" width="6.44140625" style="48" bestFit="1" customWidth="1"/>
    <col min="12287" max="12287" width="5.88671875" style="48" bestFit="1" customWidth="1"/>
    <col min="12288" max="12288" width="11.109375" style="48" bestFit="1" customWidth="1"/>
    <col min="12289" max="12289" width="3.6640625" style="48" bestFit="1" customWidth="1"/>
    <col min="12290" max="12292" width="11.33203125" style="48" bestFit="1" customWidth="1"/>
    <col min="12293" max="12537" width="20.6640625" style="48"/>
    <col min="12538" max="12538" width="42.44140625" style="48" customWidth="1"/>
    <col min="12539" max="12540" width="16.44140625" style="48" customWidth="1"/>
    <col min="12541" max="12541" width="16.6640625" style="48" customWidth="1"/>
    <col min="12542" max="12542" width="6.44140625" style="48" bestFit="1" customWidth="1"/>
    <col min="12543" max="12543" width="5.88671875" style="48" bestFit="1" customWidth="1"/>
    <col min="12544" max="12544" width="11.109375" style="48" bestFit="1" customWidth="1"/>
    <col min="12545" max="12545" width="3.6640625" style="48" bestFit="1" customWidth="1"/>
    <col min="12546" max="12548" width="11.33203125" style="48" bestFit="1" customWidth="1"/>
    <col min="12549" max="12793" width="20.6640625" style="48"/>
    <col min="12794" max="12794" width="42.44140625" style="48" customWidth="1"/>
    <col min="12795" max="12796" width="16.44140625" style="48" customWidth="1"/>
    <col min="12797" max="12797" width="16.6640625" style="48" customWidth="1"/>
    <col min="12798" max="12798" width="6.44140625" style="48" bestFit="1" customWidth="1"/>
    <col min="12799" max="12799" width="5.88671875" style="48" bestFit="1" customWidth="1"/>
    <col min="12800" max="12800" width="11.109375" style="48" bestFit="1" customWidth="1"/>
    <col min="12801" max="12801" width="3.6640625" style="48" bestFit="1" customWidth="1"/>
    <col min="12802" max="12804" width="11.33203125" style="48" bestFit="1" customWidth="1"/>
    <col min="12805" max="13049" width="20.6640625" style="48"/>
    <col min="13050" max="13050" width="42.44140625" style="48" customWidth="1"/>
    <col min="13051" max="13052" width="16.44140625" style="48" customWidth="1"/>
    <col min="13053" max="13053" width="16.6640625" style="48" customWidth="1"/>
    <col min="13054" max="13054" width="6.44140625" style="48" bestFit="1" customWidth="1"/>
    <col min="13055" max="13055" width="5.88671875" style="48" bestFit="1" customWidth="1"/>
    <col min="13056" max="13056" width="11.109375" style="48" bestFit="1" customWidth="1"/>
    <col min="13057" max="13057" width="3.6640625" style="48" bestFit="1" customWidth="1"/>
    <col min="13058" max="13060" width="11.33203125" style="48" bestFit="1" customWidth="1"/>
    <col min="13061" max="13305" width="20.6640625" style="48"/>
    <col min="13306" max="13306" width="42.44140625" style="48" customWidth="1"/>
    <col min="13307" max="13308" width="16.44140625" style="48" customWidth="1"/>
    <col min="13309" max="13309" width="16.6640625" style="48" customWidth="1"/>
    <col min="13310" max="13310" width="6.44140625" style="48" bestFit="1" customWidth="1"/>
    <col min="13311" max="13311" width="5.88671875" style="48" bestFit="1" customWidth="1"/>
    <col min="13312" max="13312" width="11.109375" style="48" bestFit="1" customWidth="1"/>
    <col min="13313" max="13313" width="3.6640625" style="48" bestFit="1" customWidth="1"/>
    <col min="13314" max="13316" width="11.33203125" style="48" bestFit="1" customWidth="1"/>
    <col min="13317" max="13561" width="20.6640625" style="48"/>
    <col min="13562" max="13562" width="42.44140625" style="48" customWidth="1"/>
    <col min="13563" max="13564" width="16.44140625" style="48" customWidth="1"/>
    <col min="13565" max="13565" width="16.6640625" style="48" customWidth="1"/>
    <col min="13566" max="13566" width="6.44140625" style="48" bestFit="1" customWidth="1"/>
    <col min="13567" max="13567" width="5.88671875" style="48" bestFit="1" customWidth="1"/>
    <col min="13568" max="13568" width="11.109375" style="48" bestFit="1" customWidth="1"/>
    <col min="13569" max="13569" width="3.6640625" style="48" bestFit="1" customWidth="1"/>
    <col min="13570" max="13572" width="11.33203125" style="48" bestFit="1" customWidth="1"/>
    <col min="13573" max="13817" width="20.6640625" style="48"/>
    <col min="13818" max="13818" width="42.44140625" style="48" customWidth="1"/>
    <col min="13819" max="13820" width="16.44140625" style="48" customWidth="1"/>
    <col min="13821" max="13821" width="16.6640625" style="48" customWidth="1"/>
    <col min="13822" max="13822" width="6.44140625" style="48" bestFit="1" customWidth="1"/>
    <col min="13823" max="13823" width="5.88671875" style="48" bestFit="1" customWidth="1"/>
    <col min="13824" max="13824" width="11.109375" style="48" bestFit="1" customWidth="1"/>
    <col min="13825" max="13825" width="3.6640625" style="48" bestFit="1" customWidth="1"/>
    <col min="13826" max="13828" width="11.33203125" style="48" bestFit="1" customWidth="1"/>
    <col min="13829" max="14073" width="20.6640625" style="48"/>
    <col min="14074" max="14074" width="42.44140625" style="48" customWidth="1"/>
    <col min="14075" max="14076" width="16.44140625" style="48" customWidth="1"/>
    <col min="14077" max="14077" width="16.6640625" style="48" customWidth="1"/>
    <col min="14078" max="14078" width="6.44140625" style="48" bestFit="1" customWidth="1"/>
    <col min="14079" max="14079" width="5.88671875" style="48" bestFit="1" customWidth="1"/>
    <col min="14080" max="14080" width="11.109375" style="48" bestFit="1" customWidth="1"/>
    <col min="14081" max="14081" width="3.6640625" style="48" bestFit="1" customWidth="1"/>
    <col min="14082" max="14084" width="11.33203125" style="48" bestFit="1" customWidth="1"/>
    <col min="14085" max="14329" width="20.6640625" style="48"/>
    <col min="14330" max="14330" width="42.44140625" style="48" customWidth="1"/>
    <col min="14331" max="14332" width="16.44140625" style="48" customWidth="1"/>
    <col min="14333" max="14333" width="16.6640625" style="48" customWidth="1"/>
    <col min="14334" max="14334" width="6.44140625" style="48" bestFit="1" customWidth="1"/>
    <col min="14335" max="14335" width="5.88671875" style="48" bestFit="1" customWidth="1"/>
    <col min="14336" max="14336" width="11.109375" style="48" bestFit="1" customWidth="1"/>
    <col min="14337" max="14337" width="3.6640625" style="48" bestFit="1" customWidth="1"/>
    <col min="14338" max="14340" width="11.33203125" style="48" bestFit="1" customWidth="1"/>
    <col min="14341" max="14585" width="20.6640625" style="48"/>
    <col min="14586" max="14586" width="42.44140625" style="48" customWidth="1"/>
    <col min="14587" max="14588" width="16.44140625" style="48" customWidth="1"/>
    <col min="14589" max="14589" width="16.6640625" style="48" customWidth="1"/>
    <col min="14590" max="14590" width="6.44140625" style="48" bestFit="1" customWidth="1"/>
    <col min="14591" max="14591" width="5.88671875" style="48" bestFit="1" customWidth="1"/>
    <col min="14592" max="14592" width="11.109375" style="48" bestFit="1" customWidth="1"/>
    <col min="14593" max="14593" width="3.6640625" style="48" bestFit="1" customWidth="1"/>
    <col min="14594" max="14596" width="11.33203125" style="48" bestFit="1" customWidth="1"/>
    <col min="14597" max="14841" width="20.6640625" style="48"/>
    <col min="14842" max="14842" width="42.44140625" style="48" customWidth="1"/>
    <col min="14843" max="14844" width="16.44140625" style="48" customWidth="1"/>
    <col min="14845" max="14845" width="16.6640625" style="48" customWidth="1"/>
    <col min="14846" max="14846" width="6.44140625" style="48" bestFit="1" customWidth="1"/>
    <col min="14847" max="14847" width="5.88671875" style="48" bestFit="1" customWidth="1"/>
    <col min="14848" max="14848" width="11.109375" style="48" bestFit="1" customWidth="1"/>
    <col min="14849" max="14849" width="3.6640625" style="48" bestFit="1" customWidth="1"/>
    <col min="14850" max="14852" width="11.33203125" style="48" bestFit="1" customWidth="1"/>
    <col min="14853" max="15097" width="20.6640625" style="48"/>
    <col min="15098" max="15098" width="42.44140625" style="48" customWidth="1"/>
    <col min="15099" max="15100" width="16.44140625" style="48" customWidth="1"/>
    <col min="15101" max="15101" width="16.6640625" style="48" customWidth="1"/>
    <col min="15102" max="15102" width="6.44140625" style="48" bestFit="1" customWidth="1"/>
    <col min="15103" max="15103" width="5.88671875" style="48" bestFit="1" customWidth="1"/>
    <col min="15104" max="15104" width="11.109375" style="48" bestFit="1" customWidth="1"/>
    <col min="15105" max="15105" width="3.6640625" style="48" bestFit="1" customWidth="1"/>
    <col min="15106" max="15108" width="11.33203125" style="48" bestFit="1" customWidth="1"/>
    <col min="15109" max="15353" width="20.6640625" style="48"/>
    <col min="15354" max="15354" width="42.44140625" style="48" customWidth="1"/>
    <col min="15355" max="15356" width="16.44140625" style="48" customWidth="1"/>
    <col min="15357" max="15357" width="16.6640625" style="48" customWidth="1"/>
    <col min="15358" max="15358" width="6.44140625" style="48" bestFit="1" customWidth="1"/>
    <col min="15359" max="15359" width="5.88671875" style="48" bestFit="1" customWidth="1"/>
    <col min="15360" max="15360" width="11.109375" style="48" bestFit="1" customWidth="1"/>
    <col min="15361" max="15361" width="3.6640625" style="48" bestFit="1" customWidth="1"/>
    <col min="15362" max="15364" width="11.33203125" style="48" bestFit="1" customWidth="1"/>
    <col min="15365" max="15609" width="20.6640625" style="48"/>
    <col min="15610" max="15610" width="42.44140625" style="48" customWidth="1"/>
    <col min="15611" max="15612" width="16.44140625" style="48" customWidth="1"/>
    <col min="15613" max="15613" width="16.6640625" style="48" customWidth="1"/>
    <col min="15614" max="15614" width="6.44140625" style="48" bestFit="1" customWidth="1"/>
    <col min="15615" max="15615" width="5.88671875" style="48" bestFit="1" customWidth="1"/>
    <col min="15616" max="15616" width="11.109375" style="48" bestFit="1" customWidth="1"/>
    <col min="15617" max="15617" width="3.6640625" style="48" bestFit="1" customWidth="1"/>
    <col min="15618" max="15620" width="11.33203125" style="48" bestFit="1" customWidth="1"/>
    <col min="15621" max="15865" width="20.6640625" style="48"/>
    <col min="15866" max="15866" width="42.44140625" style="48" customWidth="1"/>
    <col min="15867" max="15868" width="16.44140625" style="48" customWidth="1"/>
    <col min="15869" max="15869" width="16.6640625" style="48" customWidth="1"/>
    <col min="15870" max="15870" width="6.44140625" style="48" bestFit="1" customWidth="1"/>
    <col min="15871" max="15871" width="5.88671875" style="48" bestFit="1" customWidth="1"/>
    <col min="15872" max="15872" width="11.109375" style="48" bestFit="1" customWidth="1"/>
    <col min="15873" max="15873" width="3.6640625" style="48" bestFit="1" customWidth="1"/>
    <col min="15874" max="15876" width="11.33203125" style="48" bestFit="1" customWidth="1"/>
    <col min="15877" max="16121" width="20.6640625" style="48"/>
    <col min="16122" max="16122" width="42.44140625" style="48" customWidth="1"/>
    <col min="16123" max="16124" width="16.44140625" style="48" customWidth="1"/>
    <col min="16125" max="16125" width="16.6640625" style="48" customWidth="1"/>
    <col min="16126" max="16126" width="6.44140625" style="48" bestFit="1" customWidth="1"/>
    <col min="16127" max="16127" width="5.88671875" style="48" bestFit="1" customWidth="1"/>
    <col min="16128" max="16128" width="11.109375" style="48" bestFit="1" customWidth="1"/>
    <col min="16129" max="16129" width="3.6640625" style="48" bestFit="1" customWidth="1"/>
    <col min="16130" max="16132" width="11.33203125" style="48" bestFit="1" customWidth="1"/>
    <col min="16133" max="16384" width="20.6640625" style="48"/>
  </cols>
  <sheetData>
    <row r="1" spans="1:12" ht="100.8" customHeight="1" x14ac:dyDescent="0.35">
      <c r="A1" s="55" t="s">
        <v>182</v>
      </c>
      <c r="B1" s="55"/>
      <c r="C1" s="55"/>
      <c r="D1" s="55"/>
    </row>
    <row r="2" spans="1:12" ht="17.399999999999999" customHeight="1" x14ac:dyDescent="0.35">
      <c r="D2" s="9" t="s">
        <v>0</v>
      </c>
    </row>
    <row r="3" spans="1:12" ht="38.4" customHeight="1" x14ac:dyDescent="0.35">
      <c r="A3" s="45" t="s">
        <v>1</v>
      </c>
      <c r="B3" s="46" t="s">
        <v>105</v>
      </c>
      <c r="C3" s="46" t="s">
        <v>106</v>
      </c>
      <c r="D3" s="46" t="s">
        <v>107</v>
      </c>
    </row>
    <row r="4" spans="1:12" s="13" customFormat="1" ht="18" customHeight="1" x14ac:dyDescent="0.35">
      <c r="A4" s="11" t="s">
        <v>5</v>
      </c>
      <c r="B4" s="12">
        <v>955536</v>
      </c>
      <c r="C4" s="12">
        <v>955536</v>
      </c>
      <c r="D4" s="35">
        <f>C4/B4*100</f>
        <v>100</v>
      </c>
      <c r="J4" s="12"/>
      <c r="K4" s="12"/>
      <c r="L4" s="12"/>
    </row>
    <row r="5" spans="1:12" s="13" customFormat="1" ht="18" customHeight="1" x14ac:dyDescent="0.35">
      <c r="A5" s="11" t="s">
        <v>6</v>
      </c>
      <c r="B5" s="12">
        <v>477768</v>
      </c>
      <c r="C5" s="12">
        <v>477768</v>
      </c>
      <c r="D5" s="35">
        <f t="shared" ref="D5:D35" si="0">C5/B5*100</f>
        <v>100</v>
      </c>
      <c r="J5" s="12"/>
      <c r="K5" s="12"/>
      <c r="L5" s="12"/>
    </row>
    <row r="6" spans="1:12" s="13" customFormat="1" ht="18" customHeight="1" x14ac:dyDescent="0.35">
      <c r="A6" s="11" t="s">
        <v>14</v>
      </c>
      <c r="B6" s="12">
        <v>477768</v>
      </c>
      <c r="C6" s="12">
        <v>477768</v>
      </c>
      <c r="D6" s="35">
        <f t="shared" si="0"/>
        <v>100</v>
      </c>
      <c r="J6" s="12"/>
      <c r="K6" s="12"/>
      <c r="L6" s="12"/>
    </row>
    <row r="7" spans="1:12" s="13" customFormat="1" ht="18" customHeight="1" x14ac:dyDescent="0.35">
      <c r="A7" s="11" t="s">
        <v>23</v>
      </c>
      <c r="B7" s="12">
        <v>238884</v>
      </c>
      <c r="C7" s="12">
        <v>238884</v>
      </c>
      <c r="D7" s="35">
        <f t="shared" si="0"/>
        <v>100</v>
      </c>
      <c r="J7" s="12"/>
      <c r="K7" s="12"/>
      <c r="L7" s="12"/>
    </row>
    <row r="8" spans="1:12" s="13" customFormat="1" ht="18" customHeight="1" x14ac:dyDescent="0.35">
      <c r="A8" s="11" t="s">
        <v>24</v>
      </c>
      <c r="B8" s="12">
        <v>238884</v>
      </c>
      <c r="C8" s="12">
        <v>238884</v>
      </c>
      <c r="D8" s="35">
        <f t="shared" si="0"/>
        <v>100</v>
      </c>
      <c r="J8" s="12"/>
      <c r="K8" s="12"/>
      <c r="L8" s="12"/>
    </row>
    <row r="9" spans="1:12" s="13" customFormat="1" ht="18" customHeight="1" x14ac:dyDescent="0.35">
      <c r="A9" s="11" t="s">
        <v>25</v>
      </c>
      <c r="B9" s="12">
        <v>238884</v>
      </c>
      <c r="C9" s="12">
        <v>238884</v>
      </c>
      <c r="D9" s="35">
        <f t="shared" si="0"/>
        <v>100</v>
      </c>
      <c r="J9" s="12"/>
      <c r="K9" s="12"/>
      <c r="L9" s="12"/>
    </row>
    <row r="10" spans="1:12" s="13" customFormat="1" ht="18" customHeight="1" x14ac:dyDescent="0.35">
      <c r="A10" s="11" t="s">
        <v>26</v>
      </c>
      <c r="B10" s="12">
        <v>477768</v>
      </c>
      <c r="C10" s="12">
        <v>477768</v>
      </c>
      <c r="D10" s="35">
        <f t="shared" si="0"/>
        <v>100</v>
      </c>
      <c r="J10" s="12"/>
      <c r="K10" s="12"/>
      <c r="L10" s="12"/>
    </row>
    <row r="11" spans="1:12" s="13" customFormat="1" ht="18" customHeight="1" x14ac:dyDescent="0.35">
      <c r="A11" s="11" t="s">
        <v>15</v>
      </c>
      <c r="B11" s="12">
        <v>238884</v>
      </c>
      <c r="C11" s="12">
        <v>238884</v>
      </c>
      <c r="D11" s="35">
        <f t="shared" si="0"/>
        <v>100</v>
      </c>
      <c r="J11" s="12"/>
      <c r="K11" s="12"/>
      <c r="L11" s="12"/>
    </row>
    <row r="12" spans="1:12" s="13" customFormat="1" ht="18" customHeight="1" x14ac:dyDescent="0.35">
      <c r="A12" s="11" t="s">
        <v>27</v>
      </c>
      <c r="B12" s="12">
        <v>238884</v>
      </c>
      <c r="C12" s="12">
        <v>238884</v>
      </c>
      <c r="D12" s="35">
        <f t="shared" si="0"/>
        <v>100</v>
      </c>
      <c r="J12" s="12"/>
      <c r="K12" s="12"/>
      <c r="L12" s="12"/>
    </row>
    <row r="13" spans="1:12" s="13" customFormat="1" ht="18" customHeight="1" x14ac:dyDescent="0.35">
      <c r="A13" s="11" t="s">
        <v>28</v>
      </c>
      <c r="B13" s="12">
        <v>238884</v>
      </c>
      <c r="C13" s="12">
        <v>238884</v>
      </c>
      <c r="D13" s="35">
        <f t="shared" si="0"/>
        <v>100</v>
      </c>
      <c r="J13" s="12"/>
      <c r="K13" s="12"/>
      <c r="L13" s="12"/>
    </row>
    <row r="14" spans="1:12" s="13" customFormat="1" ht="18" customHeight="1" x14ac:dyDescent="0.35">
      <c r="A14" s="11" t="s">
        <v>29</v>
      </c>
      <c r="B14" s="12">
        <v>477768</v>
      </c>
      <c r="C14" s="12">
        <v>477768</v>
      </c>
      <c r="D14" s="35">
        <f t="shared" si="0"/>
        <v>100</v>
      </c>
      <c r="J14" s="12"/>
      <c r="K14" s="12"/>
      <c r="L14" s="12"/>
    </row>
    <row r="15" spans="1:12" s="13" customFormat="1" ht="18" customHeight="1" x14ac:dyDescent="0.35">
      <c r="A15" s="11" t="s">
        <v>30</v>
      </c>
      <c r="B15" s="12">
        <v>238884</v>
      </c>
      <c r="C15" s="12">
        <v>235644</v>
      </c>
      <c r="D15" s="35">
        <f t="shared" si="0"/>
        <v>98.643693173255642</v>
      </c>
      <c r="J15" s="12"/>
      <c r="K15" s="12"/>
      <c r="L15" s="12"/>
    </row>
    <row r="16" spans="1:12" s="13" customFormat="1" ht="18" customHeight="1" x14ac:dyDescent="0.35">
      <c r="A16" s="11" t="s">
        <v>7</v>
      </c>
      <c r="B16" s="12">
        <v>358326</v>
      </c>
      <c r="C16" s="12">
        <v>358326</v>
      </c>
      <c r="D16" s="35">
        <f t="shared" si="0"/>
        <v>100</v>
      </c>
      <c r="J16" s="12"/>
      <c r="K16" s="12"/>
      <c r="L16" s="12"/>
    </row>
    <row r="17" spans="1:12" s="13" customFormat="1" ht="18" customHeight="1" x14ac:dyDescent="0.35">
      <c r="A17" s="11" t="s">
        <v>31</v>
      </c>
      <c r="B17" s="12">
        <v>238884</v>
      </c>
      <c r="C17" s="12">
        <v>238884</v>
      </c>
      <c r="D17" s="35">
        <f t="shared" si="0"/>
        <v>100</v>
      </c>
      <c r="J17" s="12"/>
      <c r="K17" s="12"/>
      <c r="L17" s="12"/>
    </row>
    <row r="18" spans="1:12" s="13" customFormat="1" ht="18" customHeight="1" x14ac:dyDescent="0.35">
      <c r="A18" s="11" t="s">
        <v>20</v>
      </c>
      <c r="B18" s="12">
        <v>358326</v>
      </c>
      <c r="C18" s="12">
        <v>358326</v>
      </c>
      <c r="D18" s="35">
        <f t="shared" si="0"/>
        <v>100</v>
      </c>
      <c r="J18" s="12"/>
      <c r="K18" s="12"/>
      <c r="L18" s="12"/>
    </row>
    <row r="19" spans="1:12" s="13" customFormat="1" ht="18" customHeight="1" x14ac:dyDescent="0.35">
      <c r="A19" s="11" t="s">
        <v>32</v>
      </c>
      <c r="B19" s="12">
        <v>238884</v>
      </c>
      <c r="C19" s="12">
        <v>238884</v>
      </c>
      <c r="D19" s="35">
        <f t="shared" si="0"/>
        <v>100</v>
      </c>
      <c r="J19" s="12"/>
      <c r="K19" s="12"/>
      <c r="L19" s="12"/>
    </row>
    <row r="20" spans="1:12" s="13" customFormat="1" ht="18" customHeight="1" x14ac:dyDescent="0.35">
      <c r="A20" s="11" t="s">
        <v>33</v>
      </c>
      <c r="B20" s="12">
        <v>238884</v>
      </c>
      <c r="C20" s="12">
        <v>238884</v>
      </c>
      <c r="D20" s="35">
        <f t="shared" si="0"/>
        <v>100</v>
      </c>
      <c r="J20" s="12"/>
      <c r="K20" s="12"/>
      <c r="L20" s="12"/>
    </row>
    <row r="21" spans="1:12" s="13" customFormat="1" ht="18" customHeight="1" x14ac:dyDescent="0.35">
      <c r="A21" s="11" t="s">
        <v>34</v>
      </c>
      <c r="B21" s="12">
        <v>238884</v>
      </c>
      <c r="C21" s="12">
        <v>238884</v>
      </c>
      <c r="D21" s="35">
        <f t="shared" si="0"/>
        <v>100</v>
      </c>
      <c r="J21" s="12"/>
      <c r="K21" s="12"/>
      <c r="L21" s="12"/>
    </row>
    <row r="22" spans="1:12" s="13" customFormat="1" ht="18" customHeight="1" x14ac:dyDescent="0.35">
      <c r="A22" s="11" t="s">
        <v>35</v>
      </c>
      <c r="B22" s="12">
        <v>238884</v>
      </c>
      <c r="C22" s="12">
        <v>238884</v>
      </c>
      <c r="D22" s="35">
        <f t="shared" si="0"/>
        <v>100</v>
      </c>
      <c r="J22" s="12"/>
      <c r="K22" s="12"/>
      <c r="L22" s="12"/>
    </row>
    <row r="23" spans="1:12" s="13" customFormat="1" ht="18" customHeight="1" x14ac:dyDescent="0.35">
      <c r="A23" s="11" t="s">
        <v>36</v>
      </c>
      <c r="B23" s="12">
        <v>238884</v>
      </c>
      <c r="C23" s="12">
        <v>238884</v>
      </c>
      <c r="D23" s="35">
        <f t="shared" si="0"/>
        <v>100</v>
      </c>
      <c r="J23" s="12"/>
      <c r="K23" s="12"/>
      <c r="L23" s="12"/>
    </row>
    <row r="24" spans="1:12" s="13" customFormat="1" ht="18" customHeight="1" x14ac:dyDescent="0.35">
      <c r="A24" s="11" t="s">
        <v>16</v>
      </c>
      <c r="B24" s="12">
        <v>238884</v>
      </c>
      <c r="C24" s="12">
        <v>238884</v>
      </c>
      <c r="D24" s="35">
        <f t="shared" si="0"/>
        <v>100</v>
      </c>
      <c r="J24" s="12"/>
      <c r="K24" s="12"/>
      <c r="L24" s="12"/>
    </row>
    <row r="25" spans="1:12" s="13" customFormat="1" ht="18" customHeight="1" x14ac:dyDescent="0.35">
      <c r="A25" s="11" t="s">
        <v>37</v>
      </c>
      <c r="B25" s="12">
        <v>238884</v>
      </c>
      <c r="C25" s="12">
        <v>238884</v>
      </c>
      <c r="D25" s="35">
        <f t="shared" si="0"/>
        <v>100</v>
      </c>
      <c r="J25" s="12"/>
      <c r="K25" s="12"/>
      <c r="L25" s="12"/>
    </row>
    <row r="26" spans="1:12" s="13" customFormat="1" ht="18" customHeight="1" x14ac:dyDescent="0.35">
      <c r="A26" s="11" t="s">
        <v>38</v>
      </c>
      <c r="B26" s="12">
        <v>238884</v>
      </c>
      <c r="C26" s="12">
        <v>238884</v>
      </c>
      <c r="D26" s="35">
        <f t="shared" si="0"/>
        <v>100</v>
      </c>
      <c r="J26" s="12"/>
      <c r="K26" s="12"/>
      <c r="L26" s="12"/>
    </row>
    <row r="27" spans="1:12" s="13" customFormat="1" ht="18" customHeight="1" x14ac:dyDescent="0.35">
      <c r="A27" s="11" t="s">
        <v>18</v>
      </c>
      <c r="B27" s="12">
        <v>358326</v>
      </c>
      <c r="C27" s="12">
        <v>358326</v>
      </c>
      <c r="D27" s="35">
        <f t="shared" si="0"/>
        <v>100</v>
      </c>
      <c r="J27" s="12"/>
      <c r="K27" s="12"/>
      <c r="L27" s="12"/>
    </row>
    <row r="28" spans="1:12" s="13" customFormat="1" ht="18" customHeight="1" x14ac:dyDescent="0.35">
      <c r="A28" s="11" t="s">
        <v>39</v>
      </c>
      <c r="B28" s="12">
        <v>238884</v>
      </c>
      <c r="C28" s="12">
        <v>238884</v>
      </c>
      <c r="D28" s="35">
        <f t="shared" si="0"/>
        <v>100</v>
      </c>
      <c r="J28" s="12"/>
      <c r="K28" s="12"/>
      <c r="L28" s="12"/>
    </row>
    <row r="29" spans="1:12" s="13" customFormat="1" ht="18" customHeight="1" x14ac:dyDescent="0.35">
      <c r="A29" s="11" t="s">
        <v>40</v>
      </c>
      <c r="B29" s="12">
        <v>238884</v>
      </c>
      <c r="C29" s="12">
        <v>238884</v>
      </c>
      <c r="D29" s="35">
        <f t="shared" si="0"/>
        <v>100</v>
      </c>
      <c r="J29" s="12"/>
      <c r="K29" s="12"/>
      <c r="L29" s="12"/>
    </row>
    <row r="30" spans="1:12" s="13" customFormat="1" ht="18" customHeight="1" x14ac:dyDescent="0.35">
      <c r="A30" s="11" t="s">
        <v>9</v>
      </c>
      <c r="B30" s="12">
        <v>358326</v>
      </c>
      <c r="C30" s="12">
        <v>358326</v>
      </c>
      <c r="D30" s="35">
        <f t="shared" si="0"/>
        <v>100</v>
      </c>
      <c r="J30" s="12"/>
      <c r="K30" s="12"/>
      <c r="L30" s="12"/>
    </row>
    <row r="31" spans="1:12" s="13" customFormat="1" ht="18" customHeight="1" x14ac:dyDescent="0.35">
      <c r="A31" s="11" t="s">
        <v>21</v>
      </c>
      <c r="B31" s="12">
        <v>238884</v>
      </c>
      <c r="C31" s="12">
        <v>238884</v>
      </c>
      <c r="D31" s="35">
        <f t="shared" si="0"/>
        <v>100</v>
      </c>
      <c r="J31" s="12"/>
      <c r="K31" s="12"/>
      <c r="L31" s="12"/>
    </row>
    <row r="32" spans="1:12" s="13" customFormat="1" ht="18" customHeight="1" x14ac:dyDescent="0.35">
      <c r="A32" s="11" t="s">
        <v>41</v>
      </c>
      <c r="B32" s="12">
        <v>238884</v>
      </c>
      <c r="C32" s="12">
        <v>238884</v>
      </c>
      <c r="D32" s="35">
        <f t="shared" si="0"/>
        <v>100</v>
      </c>
      <c r="J32" s="12"/>
      <c r="K32" s="12"/>
      <c r="L32" s="12"/>
    </row>
    <row r="33" spans="1:12" s="13" customFormat="1" ht="18" customHeight="1" x14ac:dyDescent="0.35">
      <c r="A33" s="11" t="s">
        <v>42</v>
      </c>
      <c r="B33" s="12">
        <v>358326</v>
      </c>
      <c r="C33" s="12">
        <v>358326</v>
      </c>
      <c r="D33" s="35">
        <f t="shared" si="0"/>
        <v>100</v>
      </c>
      <c r="J33" s="12"/>
      <c r="K33" s="12"/>
      <c r="L33" s="12"/>
    </row>
    <row r="34" spans="1:12" s="13" customFormat="1" ht="18" customHeight="1" x14ac:dyDescent="0.35">
      <c r="A34" s="11" t="s">
        <v>22</v>
      </c>
      <c r="B34" s="12">
        <v>358326</v>
      </c>
      <c r="C34" s="12">
        <v>358326</v>
      </c>
      <c r="D34" s="35">
        <f t="shared" si="0"/>
        <v>100</v>
      </c>
      <c r="J34" s="12"/>
      <c r="K34" s="12"/>
      <c r="L34" s="12"/>
    </row>
    <row r="35" spans="1:12" s="13" customFormat="1" ht="19.05" customHeight="1" x14ac:dyDescent="0.35">
      <c r="A35" s="28" t="s">
        <v>10</v>
      </c>
      <c r="B35" s="29">
        <f>SUM(B4:B34)</f>
        <v>9794244</v>
      </c>
      <c r="C35" s="29">
        <f>SUM(C4:C34)</f>
        <v>9791004</v>
      </c>
      <c r="D35" s="34">
        <f t="shared" si="0"/>
        <v>99.966919345689163</v>
      </c>
      <c r="J35" s="12"/>
      <c r="K35" s="12"/>
      <c r="L35" s="12"/>
    </row>
    <row r="37" spans="1:12" ht="16.8" x14ac:dyDescent="0.3">
      <c r="A37" s="38" t="s">
        <v>108</v>
      </c>
      <c r="B37" s="39"/>
      <c r="C37" s="54" t="s">
        <v>109</v>
      </c>
      <c r="D37" s="54"/>
    </row>
    <row r="38" spans="1:12" ht="11.4" customHeight="1" x14ac:dyDescent="0.3">
      <c r="A38" s="39"/>
      <c r="B38" s="39"/>
      <c r="C38" s="39"/>
      <c r="D38" s="39"/>
    </row>
    <row r="39" spans="1:12" ht="12" customHeight="1" x14ac:dyDescent="0.3">
      <c r="A39" s="39"/>
      <c r="B39" s="39"/>
      <c r="C39" s="39"/>
      <c r="D39" s="39"/>
    </row>
    <row r="40" spans="1:12" ht="16.8" x14ac:dyDescent="0.3">
      <c r="A40" s="40" t="s">
        <v>131</v>
      </c>
      <c r="B40" s="39"/>
      <c r="C40" s="39"/>
      <c r="D40" s="39"/>
    </row>
    <row r="41" spans="1:12" ht="16.8" x14ac:dyDescent="0.3">
      <c r="A41" s="40" t="s">
        <v>183</v>
      </c>
      <c r="B41" s="39"/>
      <c r="C41" s="54" t="s">
        <v>184</v>
      </c>
      <c r="D41" s="54"/>
    </row>
  </sheetData>
  <mergeCells count="3">
    <mergeCell ref="A1:D1"/>
    <mergeCell ref="C37:D37"/>
    <mergeCell ref="C41:D41"/>
  </mergeCells>
  <pageMargins left="0.39370078740157483" right="0.39370078740157483" top="0.18" bottom="0.17" header="0.17" footer="0.17"/>
  <pageSetup paperSize="9" fitToHeight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1"/>
  <sheetViews>
    <sheetView view="pageBreakPreview" zoomScaleNormal="100" zoomScaleSheetLayoutView="100" workbookViewId="0">
      <selection sqref="A1:D1"/>
    </sheetView>
  </sheetViews>
  <sheetFormatPr defaultColWidth="20.6640625" defaultRowHeight="15.6" x14ac:dyDescent="0.35"/>
  <cols>
    <col min="1" max="1" width="46.5546875" style="7" customWidth="1"/>
    <col min="2" max="3" width="18.33203125" style="49" customWidth="1"/>
    <col min="4" max="4" width="16" style="49" customWidth="1"/>
    <col min="5" max="5" width="8.44140625" style="48" customWidth="1"/>
    <col min="6" max="7" width="6.44140625" style="48" customWidth="1"/>
    <col min="8" max="8" width="17.88671875" style="48" customWidth="1"/>
    <col min="9" max="9" width="8.44140625" style="48" customWidth="1"/>
    <col min="10" max="12" width="17.88671875" style="49" customWidth="1"/>
    <col min="13" max="249" width="20.6640625" style="48"/>
    <col min="250" max="250" width="38.88671875" style="48" customWidth="1"/>
    <col min="251" max="253" width="16" style="48" customWidth="1"/>
    <col min="254" max="254" width="6.44140625" style="48" bestFit="1" customWidth="1"/>
    <col min="255" max="255" width="5.88671875" style="48" bestFit="1" customWidth="1"/>
    <col min="256" max="256" width="11.109375" style="48" bestFit="1" customWidth="1"/>
    <col min="257" max="257" width="3.6640625" style="48" bestFit="1" customWidth="1"/>
    <col min="258" max="258" width="12.33203125" style="48" bestFit="1" customWidth="1"/>
    <col min="259" max="260" width="10.109375" style="48" bestFit="1" customWidth="1"/>
    <col min="261" max="505" width="20.6640625" style="48"/>
    <col min="506" max="506" width="38.88671875" style="48" customWidth="1"/>
    <col min="507" max="509" width="16" style="48" customWidth="1"/>
    <col min="510" max="510" width="6.44140625" style="48" bestFit="1" customWidth="1"/>
    <col min="511" max="511" width="5.88671875" style="48" bestFit="1" customWidth="1"/>
    <col min="512" max="512" width="11.109375" style="48" bestFit="1" customWidth="1"/>
    <col min="513" max="513" width="3.6640625" style="48" bestFit="1" customWidth="1"/>
    <col min="514" max="514" width="12.33203125" style="48" bestFit="1" customWidth="1"/>
    <col min="515" max="516" width="10.109375" style="48" bestFit="1" customWidth="1"/>
    <col min="517" max="761" width="20.6640625" style="48"/>
    <col min="762" max="762" width="38.88671875" style="48" customWidth="1"/>
    <col min="763" max="765" width="16" style="48" customWidth="1"/>
    <col min="766" max="766" width="6.44140625" style="48" bestFit="1" customWidth="1"/>
    <col min="767" max="767" width="5.88671875" style="48" bestFit="1" customWidth="1"/>
    <col min="768" max="768" width="11.109375" style="48" bestFit="1" customWidth="1"/>
    <col min="769" max="769" width="3.6640625" style="48" bestFit="1" customWidth="1"/>
    <col min="770" max="770" width="12.33203125" style="48" bestFit="1" customWidth="1"/>
    <col min="771" max="772" width="10.109375" style="48" bestFit="1" customWidth="1"/>
    <col min="773" max="1017" width="20.6640625" style="48"/>
    <col min="1018" max="1018" width="38.88671875" style="48" customWidth="1"/>
    <col min="1019" max="1021" width="16" style="48" customWidth="1"/>
    <col min="1022" max="1022" width="6.44140625" style="48" bestFit="1" customWidth="1"/>
    <col min="1023" max="1023" width="5.88671875" style="48" bestFit="1" customWidth="1"/>
    <col min="1024" max="1024" width="11.109375" style="48" bestFit="1" customWidth="1"/>
    <col min="1025" max="1025" width="3.6640625" style="48" bestFit="1" customWidth="1"/>
    <col min="1026" max="1026" width="12.33203125" style="48" bestFit="1" customWidth="1"/>
    <col min="1027" max="1028" width="10.109375" style="48" bestFit="1" customWidth="1"/>
    <col min="1029" max="1273" width="20.6640625" style="48"/>
    <col min="1274" max="1274" width="38.88671875" style="48" customWidth="1"/>
    <col min="1275" max="1277" width="16" style="48" customWidth="1"/>
    <col min="1278" max="1278" width="6.44140625" style="48" bestFit="1" customWidth="1"/>
    <col min="1279" max="1279" width="5.88671875" style="48" bestFit="1" customWidth="1"/>
    <col min="1280" max="1280" width="11.109375" style="48" bestFit="1" customWidth="1"/>
    <col min="1281" max="1281" width="3.6640625" style="48" bestFit="1" customWidth="1"/>
    <col min="1282" max="1282" width="12.33203125" style="48" bestFit="1" customWidth="1"/>
    <col min="1283" max="1284" width="10.109375" style="48" bestFit="1" customWidth="1"/>
    <col min="1285" max="1529" width="20.6640625" style="48"/>
    <col min="1530" max="1530" width="38.88671875" style="48" customWidth="1"/>
    <col min="1531" max="1533" width="16" style="48" customWidth="1"/>
    <col min="1534" max="1534" width="6.44140625" style="48" bestFit="1" customWidth="1"/>
    <col min="1535" max="1535" width="5.88671875" style="48" bestFit="1" customWidth="1"/>
    <col min="1536" max="1536" width="11.109375" style="48" bestFit="1" customWidth="1"/>
    <col min="1537" max="1537" width="3.6640625" style="48" bestFit="1" customWidth="1"/>
    <col min="1538" max="1538" width="12.33203125" style="48" bestFit="1" customWidth="1"/>
    <col min="1539" max="1540" width="10.109375" style="48" bestFit="1" customWidth="1"/>
    <col min="1541" max="1785" width="20.6640625" style="48"/>
    <col min="1786" max="1786" width="38.88671875" style="48" customWidth="1"/>
    <col min="1787" max="1789" width="16" style="48" customWidth="1"/>
    <col min="1790" max="1790" width="6.44140625" style="48" bestFit="1" customWidth="1"/>
    <col min="1791" max="1791" width="5.88671875" style="48" bestFit="1" customWidth="1"/>
    <col min="1792" max="1792" width="11.109375" style="48" bestFit="1" customWidth="1"/>
    <col min="1793" max="1793" width="3.6640625" style="48" bestFit="1" customWidth="1"/>
    <col min="1794" max="1794" width="12.33203125" style="48" bestFit="1" customWidth="1"/>
    <col min="1795" max="1796" width="10.109375" style="48" bestFit="1" customWidth="1"/>
    <col min="1797" max="2041" width="20.6640625" style="48"/>
    <col min="2042" max="2042" width="38.88671875" style="48" customWidth="1"/>
    <col min="2043" max="2045" width="16" style="48" customWidth="1"/>
    <col min="2046" max="2046" width="6.44140625" style="48" bestFit="1" customWidth="1"/>
    <col min="2047" max="2047" width="5.88671875" style="48" bestFit="1" customWidth="1"/>
    <col min="2048" max="2048" width="11.109375" style="48" bestFit="1" customWidth="1"/>
    <col min="2049" max="2049" width="3.6640625" style="48" bestFit="1" customWidth="1"/>
    <col min="2050" max="2050" width="12.33203125" style="48" bestFit="1" customWidth="1"/>
    <col min="2051" max="2052" width="10.109375" style="48" bestFit="1" customWidth="1"/>
    <col min="2053" max="2297" width="20.6640625" style="48"/>
    <col min="2298" max="2298" width="38.88671875" style="48" customWidth="1"/>
    <col min="2299" max="2301" width="16" style="48" customWidth="1"/>
    <col min="2302" max="2302" width="6.44140625" style="48" bestFit="1" customWidth="1"/>
    <col min="2303" max="2303" width="5.88671875" style="48" bestFit="1" customWidth="1"/>
    <col min="2304" max="2304" width="11.109375" style="48" bestFit="1" customWidth="1"/>
    <col min="2305" max="2305" width="3.6640625" style="48" bestFit="1" customWidth="1"/>
    <col min="2306" max="2306" width="12.33203125" style="48" bestFit="1" customWidth="1"/>
    <col min="2307" max="2308" width="10.109375" style="48" bestFit="1" customWidth="1"/>
    <col min="2309" max="2553" width="20.6640625" style="48"/>
    <col min="2554" max="2554" width="38.88671875" style="48" customWidth="1"/>
    <col min="2555" max="2557" width="16" style="48" customWidth="1"/>
    <col min="2558" max="2558" width="6.44140625" style="48" bestFit="1" customWidth="1"/>
    <col min="2559" max="2559" width="5.88671875" style="48" bestFit="1" customWidth="1"/>
    <col min="2560" max="2560" width="11.109375" style="48" bestFit="1" customWidth="1"/>
    <col min="2561" max="2561" width="3.6640625" style="48" bestFit="1" customWidth="1"/>
    <col min="2562" max="2562" width="12.33203125" style="48" bestFit="1" customWidth="1"/>
    <col min="2563" max="2564" width="10.109375" style="48" bestFit="1" customWidth="1"/>
    <col min="2565" max="2809" width="20.6640625" style="48"/>
    <col min="2810" max="2810" width="38.88671875" style="48" customWidth="1"/>
    <col min="2811" max="2813" width="16" style="48" customWidth="1"/>
    <col min="2814" max="2814" width="6.44140625" style="48" bestFit="1" customWidth="1"/>
    <col min="2815" max="2815" width="5.88671875" style="48" bestFit="1" customWidth="1"/>
    <col min="2816" max="2816" width="11.109375" style="48" bestFit="1" customWidth="1"/>
    <col min="2817" max="2817" width="3.6640625" style="48" bestFit="1" customWidth="1"/>
    <col min="2818" max="2818" width="12.33203125" style="48" bestFit="1" customWidth="1"/>
    <col min="2819" max="2820" width="10.109375" style="48" bestFit="1" customWidth="1"/>
    <col min="2821" max="3065" width="20.6640625" style="48"/>
    <col min="3066" max="3066" width="38.88671875" style="48" customWidth="1"/>
    <col min="3067" max="3069" width="16" style="48" customWidth="1"/>
    <col min="3070" max="3070" width="6.44140625" style="48" bestFit="1" customWidth="1"/>
    <col min="3071" max="3071" width="5.88671875" style="48" bestFit="1" customWidth="1"/>
    <col min="3072" max="3072" width="11.109375" style="48" bestFit="1" customWidth="1"/>
    <col min="3073" max="3073" width="3.6640625" style="48" bestFit="1" customWidth="1"/>
    <col min="3074" max="3074" width="12.33203125" style="48" bestFit="1" customWidth="1"/>
    <col min="3075" max="3076" width="10.109375" style="48" bestFit="1" customWidth="1"/>
    <col min="3077" max="3321" width="20.6640625" style="48"/>
    <col min="3322" max="3322" width="38.88671875" style="48" customWidth="1"/>
    <col min="3323" max="3325" width="16" style="48" customWidth="1"/>
    <col min="3326" max="3326" width="6.44140625" style="48" bestFit="1" customWidth="1"/>
    <col min="3327" max="3327" width="5.88671875" style="48" bestFit="1" customWidth="1"/>
    <col min="3328" max="3328" width="11.109375" style="48" bestFit="1" customWidth="1"/>
    <col min="3329" max="3329" width="3.6640625" style="48" bestFit="1" customWidth="1"/>
    <col min="3330" max="3330" width="12.33203125" style="48" bestFit="1" customWidth="1"/>
    <col min="3331" max="3332" width="10.109375" style="48" bestFit="1" customWidth="1"/>
    <col min="3333" max="3577" width="20.6640625" style="48"/>
    <col min="3578" max="3578" width="38.88671875" style="48" customWidth="1"/>
    <col min="3579" max="3581" width="16" style="48" customWidth="1"/>
    <col min="3582" max="3582" width="6.44140625" style="48" bestFit="1" customWidth="1"/>
    <col min="3583" max="3583" width="5.88671875" style="48" bestFit="1" customWidth="1"/>
    <col min="3584" max="3584" width="11.109375" style="48" bestFit="1" customWidth="1"/>
    <col min="3585" max="3585" width="3.6640625" style="48" bestFit="1" customWidth="1"/>
    <col min="3586" max="3586" width="12.33203125" style="48" bestFit="1" customWidth="1"/>
    <col min="3587" max="3588" width="10.109375" style="48" bestFit="1" customWidth="1"/>
    <col min="3589" max="3833" width="20.6640625" style="48"/>
    <col min="3834" max="3834" width="38.88671875" style="48" customWidth="1"/>
    <col min="3835" max="3837" width="16" style="48" customWidth="1"/>
    <col min="3838" max="3838" width="6.44140625" style="48" bestFit="1" customWidth="1"/>
    <col min="3839" max="3839" width="5.88671875" style="48" bestFit="1" customWidth="1"/>
    <col min="3840" max="3840" width="11.109375" style="48" bestFit="1" customWidth="1"/>
    <col min="3841" max="3841" width="3.6640625" style="48" bestFit="1" customWidth="1"/>
    <col min="3842" max="3842" width="12.33203125" style="48" bestFit="1" customWidth="1"/>
    <col min="3843" max="3844" width="10.109375" style="48" bestFit="1" customWidth="1"/>
    <col min="3845" max="4089" width="20.6640625" style="48"/>
    <col min="4090" max="4090" width="38.88671875" style="48" customWidth="1"/>
    <col min="4091" max="4093" width="16" style="48" customWidth="1"/>
    <col min="4094" max="4094" width="6.44140625" style="48" bestFit="1" customWidth="1"/>
    <col min="4095" max="4095" width="5.88671875" style="48" bestFit="1" customWidth="1"/>
    <col min="4096" max="4096" width="11.109375" style="48" bestFit="1" customWidth="1"/>
    <col min="4097" max="4097" width="3.6640625" style="48" bestFit="1" customWidth="1"/>
    <col min="4098" max="4098" width="12.33203125" style="48" bestFit="1" customWidth="1"/>
    <col min="4099" max="4100" width="10.109375" style="48" bestFit="1" customWidth="1"/>
    <col min="4101" max="4345" width="20.6640625" style="48"/>
    <col min="4346" max="4346" width="38.88671875" style="48" customWidth="1"/>
    <col min="4347" max="4349" width="16" style="48" customWidth="1"/>
    <col min="4350" max="4350" width="6.44140625" style="48" bestFit="1" customWidth="1"/>
    <col min="4351" max="4351" width="5.88671875" style="48" bestFit="1" customWidth="1"/>
    <col min="4352" max="4352" width="11.109375" style="48" bestFit="1" customWidth="1"/>
    <col min="4353" max="4353" width="3.6640625" style="48" bestFit="1" customWidth="1"/>
    <col min="4354" max="4354" width="12.33203125" style="48" bestFit="1" customWidth="1"/>
    <col min="4355" max="4356" width="10.109375" style="48" bestFit="1" customWidth="1"/>
    <col min="4357" max="4601" width="20.6640625" style="48"/>
    <col min="4602" max="4602" width="38.88671875" style="48" customWidth="1"/>
    <col min="4603" max="4605" width="16" style="48" customWidth="1"/>
    <col min="4606" max="4606" width="6.44140625" style="48" bestFit="1" customWidth="1"/>
    <col min="4607" max="4607" width="5.88671875" style="48" bestFit="1" customWidth="1"/>
    <col min="4608" max="4608" width="11.109375" style="48" bestFit="1" customWidth="1"/>
    <col min="4609" max="4609" width="3.6640625" style="48" bestFit="1" customWidth="1"/>
    <col min="4610" max="4610" width="12.33203125" style="48" bestFit="1" customWidth="1"/>
    <col min="4611" max="4612" width="10.109375" style="48" bestFit="1" customWidth="1"/>
    <col min="4613" max="4857" width="20.6640625" style="48"/>
    <col min="4858" max="4858" width="38.88671875" style="48" customWidth="1"/>
    <col min="4859" max="4861" width="16" style="48" customWidth="1"/>
    <col min="4862" max="4862" width="6.44140625" style="48" bestFit="1" customWidth="1"/>
    <col min="4863" max="4863" width="5.88671875" style="48" bestFit="1" customWidth="1"/>
    <col min="4864" max="4864" width="11.109375" style="48" bestFit="1" customWidth="1"/>
    <col min="4865" max="4865" width="3.6640625" style="48" bestFit="1" customWidth="1"/>
    <col min="4866" max="4866" width="12.33203125" style="48" bestFit="1" customWidth="1"/>
    <col min="4867" max="4868" width="10.109375" style="48" bestFit="1" customWidth="1"/>
    <col min="4869" max="5113" width="20.6640625" style="48"/>
    <col min="5114" max="5114" width="38.88671875" style="48" customWidth="1"/>
    <col min="5115" max="5117" width="16" style="48" customWidth="1"/>
    <col min="5118" max="5118" width="6.44140625" style="48" bestFit="1" customWidth="1"/>
    <col min="5119" max="5119" width="5.88671875" style="48" bestFit="1" customWidth="1"/>
    <col min="5120" max="5120" width="11.109375" style="48" bestFit="1" customWidth="1"/>
    <col min="5121" max="5121" width="3.6640625" style="48" bestFit="1" customWidth="1"/>
    <col min="5122" max="5122" width="12.33203125" style="48" bestFit="1" customWidth="1"/>
    <col min="5123" max="5124" width="10.109375" style="48" bestFit="1" customWidth="1"/>
    <col min="5125" max="5369" width="20.6640625" style="48"/>
    <col min="5370" max="5370" width="38.88671875" style="48" customWidth="1"/>
    <col min="5371" max="5373" width="16" style="48" customWidth="1"/>
    <col min="5374" max="5374" width="6.44140625" style="48" bestFit="1" customWidth="1"/>
    <col min="5375" max="5375" width="5.88671875" style="48" bestFit="1" customWidth="1"/>
    <col min="5376" max="5376" width="11.109375" style="48" bestFit="1" customWidth="1"/>
    <col min="5377" max="5377" width="3.6640625" style="48" bestFit="1" customWidth="1"/>
    <col min="5378" max="5378" width="12.33203125" style="48" bestFit="1" customWidth="1"/>
    <col min="5379" max="5380" width="10.109375" style="48" bestFit="1" customWidth="1"/>
    <col min="5381" max="5625" width="20.6640625" style="48"/>
    <col min="5626" max="5626" width="38.88671875" style="48" customWidth="1"/>
    <col min="5627" max="5629" width="16" style="48" customWidth="1"/>
    <col min="5630" max="5630" width="6.44140625" style="48" bestFit="1" customWidth="1"/>
    <col min="5631" max="5631" width="5.88671875" style="48" bestFit="1" customWidth="1"/>
    <col min="5632" max="5632" width="11.109375" style="48" bestFit="1" customWidth="1"/>
    <col min="5633" max="5633" width="3.6640625" style="48" bestFit="1" customWidth="1"/>
    <col min="5634" max="5634" width="12.33203125" style="48" bestFit="1" customWidth="1"/>
    <col min="5635" max="5636" width="10.109375" style="48" bestFit="1" customWidth="1"/>
    <col min="5637" max="5881" width="20.6640625" style="48"/>
    <col min="5882" max="5882" width="38.88671875" style="48" customWidth="1"/>
    <col min="5883" max="5885" width="16" style="48" customWidth="1"/>
    <col min="5886" max="5886" width="6.44140625" style="48" bestFit="1" customWidth="1"/>
    <col min="5887" max="5887" width="5.88671875" style="48" bestFit="1" customWidth="1"/>
    <col min="5888" max="5888" width="11.109375" style="48" bestFit="1" customWidth="1"/>
    <col min="5889" max="5889" width="3.6640625" style="48" bestFit="1" customWidth="1"/>
    <col min="5890" max="5890" width="12.33203125" style="48" bestFit="1" customWidth="1"/>
    <col min="5891" max="5892" width="10.109375" style="48" bestFit="1" customWidth="1"/>
    <col min="5893" max="6137" width="20.6640625" style="48"/>
    <col min="6138" max="6138" width="38.88671875" style="48" customWidth="1"/>
    <col min="6139" max="6141" width="16" style="48" customWidth="1"/>
    <col min="6142" max="6142" width="6.44140625" style="48" bestFit="1" customWidth="1"/>
    <col min="6143" max="6143" width="5.88671875" style="48" bestFit="1" customWidth="1"/>
    <col min="6144" max="6144" width="11.109375" style="48" bestFit="1" customWidth="1"/>
    <col min="6145" max="6145" width="3.6640625" style="48" bestFit="1" customWidth="1"/>
    <col min="6146" max="6146" width="12.33203125" style="48" bestFit="1" customWidth="1"/>
    <col min="6147" max="6148" width="10.109375" style="48" bestFit="1" customWidth="1"/>
    <col min="6149" max="6393" width="20.6640625" style="48"/>
    <col min="6394" max="6394" width="38.88671875" style="48" customWidth="1"/>
    <col min="6395" max="6397" width="16" style="48" customWidth="1"/>
    <col min="6398" max="6398" width="6.44140625" style="48" bestFit="1" customWidth="1"/>
    <col min="6399" max="6399" width="5.88671875" style="48" bestFit="1" customWidth="1"/>
    <col min="6400" max="6400" width="11.109375" style="48" bestFit="1" customWidth="1"/>
    <col min="6401" max="6401" width="3.6640625" style="48" bestFit="1" customWidth="1"/>
    <col min="6402" max="6402" width="12.33203125" style="48" bestFit="1" customWidth="1"/>
    <col min="6403" max="6404" width="10.109375" style="48" bestFit="1" customWidth="1"/>
    <col min="6405" max="6649" width="20.6640625" style="48"/>
    <col min="6650" max="6650" width="38.88671875" style="48" customWidth="1"/>
    <col min="6651" max="6653" width="16" style="48" customWidth="1"/>
    <col min="6654" max="6654" width="6.44140625" style="48" bestFit="1" customWidth="1"/>
    <col min="6655" max="6655" width="5.88671875" style="48" bestFit="1" customWidth="1"/>
    <col min="6656" max="6656" width="11.109375" style="48" bestFit="1" customWidth="1"/>
    <col min="6657" max="6657" width="3.6640625" style="48" bestFit="1" customWidth="1"/>
    <col min="6658" max="6658" width="12.33203125" style="48" bestFit="1" customWidth="1"/>
    <col min="6659" max="6660" width="10.109375" style="48" bestFit="1" customWidth="1"/>
    <col min="6661" max="6905" width="20.6640625" style="48"/>
    <col min="6906" max="6906" width="38.88671875" style="48" customWidth="1"/>
    <col min="6907" max="6909" width="16" style="48" customWidth="1"/>
    <col min="6910" max="6910" width="6.44140625" style="48" bestFit="1" customWidth="1"/>
    <col min="6911" max="6911" width="5.88671875" style="48" bestFit="1" customWidth="1"/>
    <col min="6912" max="6912" width="11.109375" style="48" bestFit="1" customWidth="1"/>
    <col min="6913" max="6913" width="3.6640625" style="48" bestFit="1" customWidth="1"/>
    <col min="6914" max="6914" width="12.33203125" style="48" bestFit="1" customWidth="1"/>
    <col min="6915" max="6916" width="10.109375" style="48" bestFit="1" customWidth="1"/>
    <col min="6917" max="7161" width="20.6640625" style="48"/>
    <col min="7162" max="7162" width="38.88671875" style="48" customWidth="1"/>
    <col min="7163" max="7165" width="16" style="48" customWidth="1"/>
    <col min="7166" max="7166" width="6.44140625" style="48" bestFit="1" customWidth="1"/>
    <col min="7167" max="7167" width="5.88671875" style="48" bestFit="1" customWidth="1"/>
    <col min="7168" max="7168" width="11.109375" style="48" bestFit="1" customWidth="1"/>
    <col min="7169" max="7169" width="3.6640625" style="48" bestFit="1" customWidth="1"/>
    <col min="7170" max="7170" width="12.33203125" style="48" bestFit="1" customWidth="1"/>
    <col min="7171" max="7172" width="10.109375" style="48" bestFit="1" customWidth="1"/>
    <col min="7173" max="7417" width="20.6640625" style="48"/>
    <col min="7418" max="7418" width="38.88671875" style="48" customWidth="1"/>
    <col min="7419" max="7421" width="16" style="48" customWidth="1"/>
    <col min="7422" max="7422" width="6.44140625" style="48" bestFit="1" customWidth="1"/>
    <col min="7423" max="7423" width="5.88671875" style="48" bestFit="1" customWidth="1"/>
    <col min="7424" max="7424" width="11.109375" style="48" bestFit="1" customWidth="1"/>
    <col min="7425" max="7425" width="3.6640625" style="48" bestFit="1" customWidth="1"/>
    <col min="7426" max="7426" width="12.33203125" style="48" bestFit="1" customWidth="1"/>
    <col min="7427" max="7428" width="10.109375" style="48" bestFit="1" customWidth="1"/>
    <col min="7429" max="7673" width="20.6640625" style="48"/>
    <col min="7674" max="7674" width="38.88671875" style="48" customWidth="1"/>
    <col min="7675" max="7677" width="16" style="48" customWidth="1"/>
    <col min="7678" max="7678" width="6.44140625" style="48" bestFit="1" customWidth="1"/>
    <col min="7679" max="7679" width="5.88671875" style="48" bestFit="1" customWidth="1"/>
    <col min="7680" max="7680" width="11.109375" style="48" bestFit="1" customWidth="1"/>
    <col min="7681" max="7681" width="3.6640625" style="48" bestFit="1" customWidth="1"/>
    <col min="7682" max="7682" width="12.33203125" style="48" bestFit="1" customWidth="1"/>
    <col min="7683" max="7684" width="10.109375" style="48" bestFit="1" customWidth="1"/>
    <col min="7685" max="7929" width="20.6640625" style="48"/>
    <col min="7930" max="7930" width="38.88671875" style="48" customWidth="1"/>
    <col min="7931" max="7933" width="16" style="48" customWidth="1"/>
    <col min="7934" max="7934" width="6.44140625" style="48" bestFit="1" customWidth="1"/>
    <col min="7935" max="7935" width="5.88671875" style="48" bestFit="1" customWidth="1"/>
    <col min="7936" max="7936" width="11.109375" style="48" bestFit="1" customWidth="1"/>
    <col min="7937" max="7937" width="3.6640625" style="48" bestFit="1" customWidth="1"/>
    <col min="7938" max="7938" width="12.33203125" style="48" bestFit="1" customWidth="1"/>
    <col min="7939" max="7940" width="10.109375" style="48" bestFit="1" customWidth="1"/>
    <col min="7941" max="8185" width="20.6640625" style="48"/>
    <col min="8186" max="8186" width="38.88671875" style="48" customWidth="1"/>
    <col min="8187" max="8189" width="16" style="48" customWidth="1"/>
    <col min="8190" max="8190" width="6.44140625" style="48" bestFit="1" customWidth="1"/>
    <col min="8191" max="8191" width="5.88671875" style="48" bestFit="1" customWidth="1"/>
    <col min="8192" max="8192" width="11.109375" style="48" bestFit="1" customWidth="1"/>
    <col min="8193" max="8193" width="3.6640625" style="48" bestFit="1" customWidth="1"/>
    <col min="8194" max="8194" width="12.33203125" style="48" bestFit="1" customWidth="1"/>
    <col min="8195" max="8196" width="10.109375" style="48" bestFit="1" customWidth="1"/>
    <col min="8197" max="8441" width="20.6640625" style="48"/>
    <col min="8442" max="8442" width="38.88671875" style="48" customWidth="1"/>
    <col min="8443" max="8445" width="16" style="48" customWidth="1"/>
    <col min="8446" max="8446" width="6.44140625" style="48" bestFit="1" customWidth="1"/>
    <col min="8447" max="8447" width="5.88671875" style="48" bestFit="1" customWidth="1"/>
    <col min="8448" max="8448" width="11.109375" style="48" bestFit="1" customWidth="1"/>
    <col min="8449" max="8449" width="3.6640625" style="48" bestFit="1" customWidth="1"/>
    <col min="8450" max="8450" width="12.33203125" style="48" bestFit="1" customWidth="1"/>
    <col min="8451" max="8452" width="10.109375" style="48" bestFit="1" customWidth="1"/>
    <col min="8453" max="8697" width="20.6640625" style="48"/>
    <col min="8698" max="8698" width="38.88671875" style="48" customWidth="1"/>
    <col min="8699" max="8701" width="16" style="48" customWidth="1"/>
    <col min="8702" max="8702" width="6.44140625" style="48" bestFit="1" customWidth="1"/>
    <col min="8703" max="8703" width="5.88671875" style="48" bestFit="1" customWidth="1"/>
    <col min="8704" max="8704" width="11.109375" style="48" bestFit="1" customWidth="1"/>
    <col min="8705" max="8705" width="3.6640625" style="48" bestFit="1" customWidth="1"/>
    <col min="8706" max="8706" width="12.33203125" style="48" bestFit="1" customWidth="1"/>
    <col min="8707" max="8708" width="10.109375" style="48" bestFit="1" customWidth="1"/>
    <col min="8709" max="8953" width="20.6640625" style="48"/>
    <col min="8954" max="8954" width="38.88671875" style="48" customWidth="1"/>
    <col min="8955" max="8957" width="16" style="48" customWidth="1"/>
    <col min="8958" max="8958" width="6.44140625" style="48" bestFit="1" customWidth="1"/>
    <col min="8959" max="8959" width="5.88671875" style="48" bestFit="1" customWidth="1"/>
    <col min="8960" max="8960" width="11.109375" style="48" bestFit="1" customWidth="1"/>
    <col min="8961" max="8961" width="3.6640625" style="48" bestFit="1" customWidth="1"/>
    <col min="8962" max="8962" width="12.33203125" style="48" bestFit="1" customWidth="1"/>
    <col min="8963" max="8964" width="10.109375" style="48" bestFit="1" customWidth="1"/>
    <col min="8965" max="9209" width="20.6640625" style="48"/>
    <col min="9210" max="9210" width="38.88671875" style="48" customWidth="1"/>
    <col min="9211" max="9213" width="16" style="48" customWidth="1"/>
    <col min="9214" max="9214" width="6.44140625" style="48" bestFit="1" customWidth="1"/>
    <col min="9215" max="9215" width="5.88671875" style="48" bestFit="1" customWidth="1"/>
    <col min="9216" max="9216" width="11.109375" style="48" bestFit="1" customWidth="1"/>
    <col min="9217" max="9217" width="3.6640625" style="48" bestFit="1" customWidth="1"/>
    <col min="9218" max="9218" width="12.33203125" style="48" bestFit="1" customWidth="1"/>
    <col min="9219" max="9220" width="10.109375" style="48" bestFit="1" customWidth="1"/>
    <col min="9221" max="9465" width="20.6640625" style="48"/>
    <col min="9466" max="9466" width="38.88671875" style="48" customWidth="1"/>
    <col min="9467" max="9469" width="16" style="48" customWidth="1"/>
    <col min="9470" max="9470" width="6.44140625" style="48" bestFit="1" customWidth="1"/>
    <col min="9471" max="9471" width="5.88671875" style="48" bestFit="1" customWidth="1"/>
    <col min="9472" max="9472" width="11.109375" style="48" bestFit="1" customWidth="1"/>
    <col min="9473" max="9473" width="3.6640625" style="48" bestFit="1" customWidth="1"/>
    <col min="9474" max="9474" width="12.33203125" style="48" bestFit="1" customWidth="1"/>
    <col min="9475" max="9476" width="10.109375" style="48" bestFit="1" customWidth="1"/>
    <col min="9477" max="9721" width="20.6640625" style="48"/>
    <col min="9722" max="9722" width="38.88671875" style="48" customWidth="1"/>
    <col min="9723" max="9725" width="16" style="48" customWidth="1"/>
    <col min="9726" max="9726" width="6.44140625" style="48" bestFit="1" customWidth="1"/>
    <col min="9727" max="9727" width="5.88671875" style="48" bestFit="1" customWidth="1"/>
    <col min="9728" max="9728" width="11.109375" style="48" bestFit="1" customWidth="1"/>
    <col min="9729" max="9729" width="3.6640625" style="48" bestFit="1" customWidth="1"/>
    <col min="9730" max="9730" width="12.33203125" style="48" bestFit="1" customWidth="1"/>
    <col min="9731" max="9732" width="10.109375" style="48" bestFit="1" customWidth="1"/>
    <col min="9733" max="9977" width="20.6640625" style="48"/>
    <col min="9978" max="9978" width="38.88671875" style="48" customWidth="1"/>
    <col min="9979" max="9981" width="16" style="48" customWidth="1"/>
    <col min="9982" max="9982" width="6.44140625" style="48" bestFit="1" customWidth="1"/>
    <col min="9983" max="9983" width="5.88671875" style="48" bestFit="1" customWidth="1"/>
    <col min="9984" max="9984" width="11.109375" style="48" bestFit="1" customWidth="1"/>
    <col min="9985" max="9985" width="3.6640625" style="48" bestFit="1" customWidth="1"/>
    <col min="9986" max="9986" width="12.33203125" style="48" bestFit="1" customWidth="1"/>
    <col min="9987" max="9988" width="10.109375" style="48" bestFit="1" customWidth="1"/>
    <col min="9989" max="10233" width="20.6640625" style="48"/>
    <col min="10234" max="10234" width="38.88671875" style="48" customWidth="1"/>
    <col min="10235" max="10237" width="16" style="48" customWidth="1"/>
    <col min="10238" max="10238" width="6.44140625" style="48" bestFit="1" customWidth="1"/>
    <col min="10239" max="10239" width="5.88671875" style="48" bestFit="1" customWidth="1"/>
    <col min="10240" max="10240" width="11.109375" style="48" bestFit="1" customWidth="1"/>
    <col min="10241" max="10241" width="3.6640625" style="48" bestFit="1" customWidth="1"/>
    <col min="10242" max="10242" width="12.33203125" style="48" bestFit="1" customWidth="1"/>
    <col min="10243" max="10244" width="10.109375" style="48" bestFit="1" customWidth="1"/>
    <col min="10245" max="10489" width="20.6640625" style="48"/>
    <col min="10490" max="10490" width="38.88671875" style="48" customWidth="1"/>
    <col min="10491" max="10493" width="16" style="48" customWidth="1"/>
    <col min="10494" max="10494" width="6.44140625" style="48" bestFit="1" customWidth="1"/>
    <col min="10495" max="10495" width="5.88671875" style="48" bestFit="1" customWidth="1"/>
    <col min="10496" max="10496" width="11.109375" style="48" bestFit="1" customWidth="1"/>
    <col min="10497" max="10497" width="3.6640625" style="48" bestFit="1" customWidth="1"/>
    <col min="10498" max="10498" width="12.33203125" style="48" bestFit="1" customWidth="1"/>
    <col min="10499" max="10500" width="10.109375" style="48" bestFit="1" customWidth="1"/>
    <col min="10501" max="10745" width="20.6640625" style="48"/>
    <col min="10746" max="10746" width="38.88671875" style="48" customWidth="1"/>
    <col min="10747" max="10749" width="16" style="48" customWidth="1"/>
    <col min="10750" max="10750" width="6.44140625" style="48" bestFit="1" customWidth="1"/>
    <col min="10751" max="10751" width="5.88671875" style="48" bestFit="1" customWidth="1"/>
    <col min="10752" max="10752" width="11.109375" style="48" bestFit="1" customWidth="1"/>
    <col min="10753" max="10753" width="3.6640625" style="48" bestFit="1" customWidth="1"/>
    <col min="10754" max="10754" width="12.33203125" style="48" bestFit="1" customWidth="1"/>
    <col min="10755" max="10756" width="10.109375" style="48" bestFit="1" customWidth="1"/>
    <col min="10757" max="11001" width="20.6640625" style="48"/>
    <col min="11002" max="11002" width="38.88671875" style="48" customWidth="1"/>
    <col min="11003" max="11005" width="16" style="48" customWidth="1"/>
    <col min="11006" max="11006" width="6.44140625" style="48" bestFit="1" customWidth="1"/>
    <col min="11007" max="11007" width="5.88671875" style="48" bestFit="1" customWidth="1"/>
    <col min="11008" max="11008" width="11.109375" style="48" bestFit="1" customWidth="1"/>
    <col min="11009" max="11009" width="3.6640625" style="48" bestFit="1" customWidth="1"/>
    <col min="11010" max="11010" width="12.33203125" style="48" bestFit="1" customWidth="1"/>
    <col min="11011" max="11012" width="10.109375" style="48" bestFit="1" customWidth="1"/>
    <col min="11013" max="11257" width="20.6640625" style="48"/>
    <col min="11258" max="11258" width="38.88671875" style="48" customWidth="1"/>
    <col min="11259" max="11261" width="16" style="48" customWidth="1"/>
    <col min="11262" max="11262" width="6.44140625" style="48" bestFit="1" customWidth="1"/>
    <col min="11263" max="11263" width="5.88671875" style="48" bestFit="1" customWidth="1"/>
    <col min="11264" max="11264" width="11.109375" style="48" bestFit="1" customWidth="1"/>
    <col min="11265" max="11265" width="3.6640625" style="48" bestFit="1" customWidth="1"/>
    <col min="11266" max="11266" width="12.33203125" style="48" bestFit="1" customWidth="1"/>
    <col min="11267" max="11268" width="10.109375" style="48" bestFit="1" customWidth="1"/>
    <col min="11269" max="11513" width="20.6640625" style="48"/>
    <col min="11514" max="11514" width="38.88671875" style="48" customWidth="1"/>
    <col min="11515" max="11517" width="16" style="48" customWidth="1"/>
    <col min="11518" max="11518" width="6.44140625" style="48" bestFit="1" customWidth="1"/>
    <col min="11519" max="11519" width="5.88671875" style="48" bestFit="1" customWidth="1"/>
    <col min="11520" max="11520" width="11.109375" style="48" bestFit="1" customWidth="1"/>
    <col min="11521" max="11521" width="3.6640625" style="48" bestFit="1" customWidth="1"/>
    <col min="11522" max="11522" width="12.33203125" style="48" bestFit="1" customWidth="1"/>
    <col min="11523" max="11524" width="10.109375" style="48" bestFit="1" customWidth="1"/>
    <col min="11525" max="11769" width="20.6640625" style="48"/>
    <col min="11770" max="11770" width="38.88671875" style="48" customWidth="1"/>
    <col min="11771" max="11773" width="16" style="48" customWidth="1"/>
    <col min="11774" max="11774" width="6.44140625" style="48" bestFit="1" customWidth="1"/>
    <col min="11775" max="11775" width="5.88671875" style="48" bestFit="1" customWidth="1"/>
    <col min="11776" max="11776" width="11.109375" style="48" bestFit="1" customWidth="1"/>
    <col min="11777" max="11777" width="3.6640625" style="48" bestFit="1" customWidth="1"/>
    <col min="11778" max="11778" width="12.33203125" style="48" bestFit="1" customWidth="1"/>
    <col min="11779" max="11780" width="10.109375" style="48" bestFit="1" customWidth="1"/>
    <col min="11781" max="12025" width="20.6640625" style="48"/>
    <col min="12026" max="12026" width="38.88671875" style="48" customWidth="1"/>
    <col min="12027" max="12029" width="16" style="48" customWidth="1"/>
    <col min="12030" max="12030" width="6.44140625" style="48" bestFit="1" customWidth="1"/>
    <col min="12031" max="12031" width="5.88671875" style="48" bestFit="1" customWidth="1"/>
    <col min="12032" max="12032" width="11.109375" style="48" bestFit="1" customWidth="1"/>
    <col min="12033" max="12033" width="3.6640625" style="48" bestFit="1" customWidth="1"/>
    <col min="12034" max="12034" width="12.33203125" style="48" bestFit="1" customWidth="1"/>
    <col min="12035" max="12036" width="10.109375" style="48" bestFit="1" customWidth="1"/>
    <col min="12037" max="12281" width="20.6640625" style="48"/>
    <col min="12282" max="12282" width="38.88671875" style="48" customWidth="1"/>
    <col min="12283" max="12285" width="16" style="48" customWidth="1"/>
    <col min="12286" max="12286" width="6.44140625" style="48" bestFit="1" customWidth="1"/>
    <col min="12287" max="12287" width="5.88671875" style="48" bestFit="1" customWidth="1"/>
    <col min="12288" max="12288" width="11.109375" style="48" bestFit="1" customWidth="1"/>
    <col min="12289" max="12289" width="3.6640625" style="48" bestFit="1" customWidth="1"/>
    <col min="12290" max="12290" width="12.33203125" style="48" bestFit="1" customWidth="1"/>
    <col min="12291" max="12292" width="10.109375" style="48" bestFit="1" customWidth="1"/>
    <col min="12293" max="12537" width="20.6640625" style="48"/>
    <col min="12538" max="12538" width="38.88671875" style="48" customWidth="1"/>
    <col min="12539" max="12541" width="16" style="48" customWidth="1"/>
    <col min="12542" max="12542" width="6.44140625" style="48" bestFit="1" customWidth="1"/>
    <col min="12543" max="12543" width="5.88671875" style="48" bestFit="1" customWidth="1"/>
    <col min="12544" max="12544" width="11.109375" style="48" bestFit="1" customWidth="1"/>
    <col min="12545" max="12545" width="3.6640625" style="48" bestFit="1" customWidth="1"/>
    <col min="12546" max="12546" width="12.33203125" style="48" bestFit="1" customWidth="1"/>
    <col min="12547" max="12548" width="10.109375" style="48" bestFit="1" customWidth="1"/>
    <col min="12549" max="12793" width="20.6640625" style="48"/>
    <col min="12794" max="12794" width="38.88671875" style="48" customWidth="1"/>
    <col min="12795" max="12797" width="16" style="48" customWidth="1"/>
    <col min="12798" max="12798" width="6.44140625" style="48" bestFit="1" customWidth="1"/>
    <col min="12799" max="12799" width="5.88671875" style="48" bestFit="1" customWidth="1"/>
    <col min="12800" max="12800" width="11.109375" style="48" bestFit="1" customWidth="1"/>
    <col min="12801" max="12801" width="3.6640625" style="48" bestFit="1" customWidth="1"/>
    <col min="12802" max="12802" width="12.33203125" style="48" bestFit="1" customWidth="1"/>
    <col min="12803" max="12804" width="10.109375" style="48" bestFit="1" customWidth="1"/>
    <col min="12805" max="13049" width="20.6640625" style="48"/>
    <col min="13050" max="13050" width="38.88671875" style="48" customWidth="1"/>
    <col min="13051" max="13053" width="16" style="48" customWidth="1"/>
    <col min="13054" max="13054" width="6.44140625" style="48" bestFit="1" customWidth="1"/>
    <col min="13055" max="13055" width="5.88671875" style="48" bestFit="1" customWidth="1"/>
    <col min="13056" max="13056" width="11.109375" style="48" bestFit="1" customWidth="1"/>
    <col min="13057" max="13057" width="3.6640625" style="48" bestFit="1" customWidth="1"/>
    <col min="13058" max="13058" width="12.33203125" style="48" bestFit="1" customWidth="1"/>
    <col min="13059" max="13060" width="10.109375" style="48" bestFit="1" customWidth="1"/>
    <col min="13061" max="13305" width="20.6640625" style="48"/>
    <col min="13306" max="13306" width="38.88671875" style="48" customWidth="1"/>
    <col min="13307" max="13309" width="16" style="48" customWidth="1"/>
    <col min="13310" max="13310" width="6.44140625" style="48" bestFit="1" customWidth="1"/>
    <col min="13311" max="13311" width="5.88671875" style="48" bestFit="1" customWidth="1"/>
    <col min="13312" max="13312" width="11.109375" style="48" bestFit="1" customWidth="1"/>
    <col min="13313" max="13313" width="3.6640625" style="48" bestFit="1" customWidth="1"/>
    <col min="13314" max="13314" width="12.33203125" style="48" bestFit="1" customWidth="1"/>
    <col min="13315" max="13316" width="10.109375" style="48" bestFit="1" customWidth="1"/>
    <col min="13317" max="13561" width="20.6640625" style="48"/>
    <col min="13562" max="13562" width="38.88671875" style="48" customWidth="1"/>
    <col min="13563" max="13565" width="16" style="48" customWidth="1"/>
    <col min="13566" max="13566" width="6.44140625" style="48" bestFit="1" customWidth="1"/>
    <col min="13567" max="13567" width="5.88671875" style="48" bestFit="1" customWidth="1"/>
    <col min="13568" max="13568" width="11.109375" style="48" bestFit="1" customWidth="1"/>
    <col min="13569" max="13569" width="3.6640625" style="48" bestFit="1" customWidth="1"/>
    <col min="13570" max="13570" width="12.33203125" style="48" bestFit="1" customWidth="1"/>
    <col min="13571" max="13572" width="10.109375" style="48" bestFit="1" customWidth="1"/>
    <col min="13573" max="13817" width="20.6640625" style="48"/>
    <col min="13818" max="13818" width="38.88671875" style="48" customWidth="1"/>
    <col min="13819" max="13821" width="16" style="48" customWidth="1"/>
    <col min="13822" max="13822" width="6.44140625" style="48" bestFit="1" customWidth="1"/>
    <col min="13823" max="13823" width="5.88671875" style="48" bestFit="1" customWidth="1"/>
    <col min="13824" max="13824" width="11.109375" style="48" bestFit="1" customWidth="1"/>
    <col min="13825" max="13825" width="3.6640625" style="48" bestFit="1" customWidth="1"/>
    <col min="13826" max="13826" width="12.33203125" style="48" bestFit="1" customWidth="1"/>
    <col min="13827" max="13828" width="10.109375" style="48" bestFit="1" customWidth="1"/>
    <col min="13829" max="14073" width="20.6640625" style="48"/>
    <col min="14074" max="14074" width="38.88671875" style="48" customWidth="1"/>
    <col min="14075" max="14077" width="16" style="48" customWidth="1"/>
    <col min="14078" max="14078" width="6.44140625" style="48" bestFit="1" customWidth="1"/>
    <col min="14079" max="14079" width="5.88671875" style="48" bestFit="1" customWidth="1"/>
    <col min="14080" max="14080" width="11.109375" style="48" bestFit="1" customWidth="1"/>
    <col min="14081" max="14081" width="3.6640625" style="48" bestFit="1" customWidth="1"/>
    <col min="14082" max="14082" width="12.33203125" style="48" bestFit="1" customWidth="1"/>
    <col min="14083" max="14084" width="10.109375" style="48" bestFit="1" customWidth="1"/>
    <col min="14085" max="14329" width="20.6640625" style="48"/>
    <col min="14330" max="14330" width="38.88671875" style="48" customWidth="1"/>
    <col min="14331" max="14333" width="16" style="48" customWidth="1"/>
    <col min="14334" max="14334" width="6.44140625" style="48" bestFit="1" customWidth="1"/>
    <col min="14335" max="14335" width="5.88671875" style="48" bestFit="1" customWidth="1"/>
    <col min="14336" max="14336" width="11.109375" style="48" bestFit="1" customWidth="1"/>
    <col min="14337" max="14337" width="3.6640625" style="48" bestFit="1" customWidth="1"/>
    <col min="14338" max="14338" width="12.33203125" style="48" bestFit="1" customWidth="1"/>
    <col min="14339" max="14340" width="10.109375" style="48" bestFit="1" customWidth="1"/>
    <col min="14341" max="14585" width="20.6640625" style="48"/>
    <col min="14586" max="14586" width="38.88671875" style="48" customWidth="1"/>
    <col min="14587" max="14589" width="16" style="48" customWidth="1"/>
    <col min="14590" max="14590" width="6.44140625" style="48" bestFit="1" customWidth="1"/>
    <col min="14591" max="14591" width="5.88671875" style="48" bestFit="1" customWidth="1"/>
    <col min="14592" max="14592" width="11.109375" style="48" bestFit="1" customWidth="1"/>
    <col min="14593" max="14593" width="3.6640625" style="48" bestFit="1" customWidth="1"/>
    <col min="14594" max="14594" width="12.33203125" style="48" bestFit="1" customWidth="1"/>
    <col min="14595" max="14596" width="10.109375" style="48" bestFit="1" customWidth="1"/>
    <col min="14597" max="14841" width="20.6640625" style="48"/>
    <col min="14842" max="14842" width="38.88671875" style="48" customWidth="1"/>
    <col min="14843" max="14845" width="16" style="48" customWidth="1"/>
    <col min="14846" max="14846" width="6.44140625" style="48" bestFit="1" customWidth="1"/>
    <col min="14847" max="14847" width="5.88671875" style="48" bestFit="1" customWidth="1"/>
    <col min="14848" max="14848" width="11.109375" style="48" bestFit="1" customWidth="1"/>
    <col min="14849" max="14849" width="3.6640625" style="48" bestFit="1" customWidth="1"/>
    <col min="14850" max="14850" width="12.33203125" style="48" bestFit="1" customWidth="1"/>
    <col min="14851" max="14852" width="10.109375" style="48" bestFit="1" customWidth="1"/>
    <col min="14853" max="15097" width="20.6640625" style="48"/>
    <col min="15098" max="15098" width="38.88671875" style="48" customWidth="1"/>
    <col min="15099" max="15101" width="16" style="48" customWidth="1"/>
    <col min="15102" max="15102" width="6.44140625" style="48" bestFit="1" customWidth="1"/>
    <col min="15103" max="15103" width="5.88671875" style="48" bestFit="1" customWidth="1"/>
    <col min="15104" max="15104" width="11.109375" style="48" bestFit="1" customWidth="1"/>
    <col min="15105" max="15105" width="3.6640625" style="48" bestFit="1" customWidth="1"/>
    <col min="15106" max="15106" width="12.33203125" style="48" bestFit="1" customWidth="1"/>
    <col min="15107" max="15108" width="10.109375" style="48" bestFit="1" customWidth="1"/>
    <col min="15109" max="15353" width="20.6640625" style="48"/>
    <col min="15354" max="15354" width="38.88671875" style="48" customWidth="1"/>
    <col min="15355" max="15357" width="16" style="48" customWidth="1"/>
    <col min="15358" max="15358" width="6.44140625" style="48" bestFit="1" customWidth="1"/>
    <col min="15359" max="15359" width="5.88671875" style="48" bestFit="1" customWidth="1"/>
    <col min="15360" max="15360" width="11.109375" style="48" bestFit="1" customWidth="1"/>
    <col min="15361" max="15361" width="3.6640625" style="48" bestFit="1" customWidth="1"/>
    <col min="15362" max="15362" width="12.33203125" style="48" bestFit="1" customWidth="1"/>
    <col min="15363" max="15364" width="10.109375" style="48" bestFit="1" customWidth="1"/>
    <col min="15365" max="15609" width="20.6640625" style="48"/>
    <col min="15610" max="15610" width="38.88671875" style="48" customWidth="1"/>
    <col min="15611" max="15613" width="16" style="48" customWidth="1"/>
    <col min="15614" max="15614" width="6.44140625" style="48" bestFit="1" customWidth="1"/>
    <col min="15615" max="15615" width="5.88671875" style="48" bestFit="1" customWidth="1"/>
    <col min="15616" max="15616" width="11.109375" style="48" bestFit="1" customWidth="1"/>
    <col min="15617" max="15617" width="3.6640625" style="48" bestFit="1" customWidth="1"/>
    <col min="15618" max="15618" width="12.33203125" style="48" bestFit="1" customWidth="1"/>
    <col min="15619" max="15620" width="10.109375" style="48" bestFit="1" customWidth="1"/>
    <col min="15621" max="15865" width="20.6640625" style="48"/>
    <col min="15866" max="15866" width="38.88671875" style="48" customWidth="1"/>
    <col min="15867" max="15869" width="16" style="48" customWidth="1"/>
    <col min="15870" max="15870" width="6.44140625" style="48" bestFit="1" customWidth="1"/>
    <col min="15871" max="15871" width="5.88671875" style="48" bestFit="1" customWidth="1"/>
    <col min="15872" max="15872" width="11.109375" style="48" bestFit="1" customWidth="1"/>
    <col min="15873" max="15873" width="3.6640625" style="48" bestFit="1" customWidth="1"/>
    <col min="15874" max="15874" width="12.33203125" style="48" bestFit="1" customWidth="1"/>
    <col min="15875" max="15876" width="10.109375" style="48" bestFit="1" customWidth="1"/>
    <col min="15877" max="16121" width="20.6640625" style="48"/>
    <col min="16122" max="16122" width="38.88671875" style="48" customWidth="1"/>
    <col min="16123" max="16125" width="16" style="48" customWidth="1"/>
    <col min="16126" max="16126" width="6.44140625" style="48" bestFit="1" customWidth="1"/>
    <col min="16127" max="16127" width="5.88671875" style="48" bestFit="1" customWidth="1"/>
    <col min="16128" max="16128" width="11.109375" style="48" bestFit="1" customWidth="1"/>
    <col min="16129" max="16129" width="3.6640625" style="48" bestFit="1" customWidth="1"/>
    <col min="16130" max="16130" width="12.33203125" style="48" bestFit="1" customWidth="1"/>
    <col min="16131" max="16132" width="10.109375" style="48" bestFit="1" customWidth="1"/>
    <col min="16133" max="16384" width="20.6640625" style="48"/>
  </cols>
  <sheetData>
    <row r="1" spans="1:4" ht="87.6" customHeight="1" x14ac:dyDescent="0.35">
      <c r="A1" s="55" t="s">
        <v>185</v>
      </c>
      <c r="B1" s="55"/>
      <c r="C1" s="55"/>
      <c r="D1" s="55"/>
    </row>
    <row r="2" spans="1:4" ht="22.5" customHeight="1" x14ac:dyDescent="0.35">
      <c r="D2" s="9" t="s">
        <v>0</v>
      </c>
    </row>
    <row r="3" spans="1:4" ht="39.6" customHeight="1" x14ac:dyDescent="0.35">
      <c r="A3" s="45" t="s">
        <v>1</v>
      </c>
      <c r="B3" s="46" t="s">
        <v>105</v>
      </c>
      <c r="C3" s="46" t="s">
        <v>106</v>
      </c>
      <c r="D3" s="46" t="s">
        <v>107</v>
      </c>
    </row>
    <row r="4" spans="1:4" ht="18" customHeight="1" x14ac:dyDescent="0.35">
      <c r="A4" s="11" t="s">
        <v>5</v>
      </c>
      <c r="B4" s="12">
        <v>6588089</v>
      </c>
      <c r="C4" s="12">
        <v>4993010.63</v>
      </c>
      <c r="D4" s="35">
        <f>C4/B4*100</f>
        <v>75.788451400702087</v>
      </c>
    </row>
    <row r="5" spans="1:4" ht="18" customHeight="1" x14ac:dyDescent="0.35">
      <c r="A5" s="11" t="s">
        <v>6</v>
      </c>
      <c r="B5" s="12">
        <v>1068491</v>
      </c>
      <c r="C5" s="12">
        <v>690077.13</v>
      </c>
      <c r="D5" s="35">
        <f t="shared" ref="D5:D35" si="0">C5/B5*100</f>
        <v>64.584271650392935</v>
      </c>
    </row>
    <row r="6" spans="1:4" ht="18" customHeight="1" x14ac:dyDescent="0.35">
      <c r="A6" s="11" t="s">
        <v>14</v>
      </c>
      <c r="B6" s="12">
        <v>766649</v>
      </c>
      <c r="C6" s="12">
        <v>406414.5</v>
      </c>
      <c r="D6" s="35">
        <f t="shared" si="0"/>
        <v>53.011808532979245</v>
      </c>
    </row>
    <row r="7" spans="1:4" ht="18" customHeight="1" x14ac:dyDescent="0.35">
      <c r="A7" s="11" t="s">
        <v>23</v>
      </c>
      <c r="B7" s="12">
        <v>263578</v>
      </c>
      <c r="C7" s="12">
        <v>242254.87</v>
      </c>
      <c r="D7" s="35">
        <f t="shared" si="0"/>
        <v>91.910125276009381</v>
      </c>
    </row>
    <row r="8" spans="1:4" ht="18" customHeight="1" x14ac:dyDescent="0.35">
      <c r="A8" s="11" t="s">
        <v>24</v>
      </c>
      <c r="B8" s="12">
        <v>201228</v>
      </c>
      <c r="C8" s="12">
        <v>103362</v>
      </c>
      <c r="D8" s="35">
        <f t="shared" si="0"/>
        <v>51.36561512314389</v>
      </c>
    </row>
    <row r="9" spans="1:4" ht="18" customHeight="1" x14ac:dyDescent="0.35">
      <c r="A9" s="11" t="s">
        <v>25</v>
      </c>
      <c r="B9" s="12">
        <v>263578</v>
      </c>
      <c r="C9" s="12">
        <v>133930.5</v>
      </c>
      <c r="D9" s="35">
        <f t="shared" si="0"/>
        <v>50.812472968153642</v>
      </c>
    </row>
    <row r="10" spans="1:4" ht="18" customHeight="1" x14ac:dyDescent="0.35">
      <c r="A10" s="11" t="s">
        <v>26</v>
      </c>
      <c r="B10" s="12">
        <v>955834</v>
      </c>
      <c r="C10" s="12">
        <v>491231.7</v>
      </c>
      <c r="D10" s="35">
        <f t="shared" si="0"/>
        <v>51.392992925549827</v>
      </c>
    </row>
    <row r="11" spans="1:4" ht="18" customHeight="1" x14ac:dyDescent="0.35">
      <c r="A11" s="11" t="s">
        <v>15</v>
      </c>
      <c r="B11" s="12">
        <v>263578</v>
      </c>
      <c r="C11" s="12">
        <v>133947.5</v>
      </c>
      <c r="D11" s="35">
        <f t="shared" si="0"/>
        <v>50.818922671846664</v>
      </c>
    </row>
    <row r="12" spans="1:4" ht="18" customHeight="1" x14ac:dyDescent="0.35">
      <c r="A12" s="11" t="s">
        <v>27</v>
      </c>
      <c r="B12" s="12">
        <v>150921</v>
      </c>
      <c r="C12" s="12">
        <v>150921</v>
      </c>
      <c r="D12" s="35">
        <f t="shared" si="0"/>
        <v>100</v>
      </c>
    </row>
    <row r="13" spans="1:4" ht="18" customHeight="1" x14ac:dyDescent="0.35">
      <c r="A13" s="11" t="s">
        <v>28</v>
      </c>
      <c r="B13" s="12">
        <v>263578</v>
      </c>
      <c r="C13" s="12">
        <v>185137.1</v>
      </c>
      <c r="D13" s="35">
        <f t="shared" si="0"/>
        <v>70.239966916813998</v>
      </c>
    </row>
    <row r="14" spans="1:4" ht="18" customHeight="1" x14ac:dyDescent="0.35">
      <c r="A14" s="11" t="s">
        <v>29</v>
      </c>
      <c r="B14" s="12">
        <v>867263</v>
      </c>
      <c r="C14" s="12">
        <v>334094.84000000003</v>
      </c>
      <c r="D14" s="35">
        <f t="shared" si="0"/>
        <v>38.522897898330726</v>
      </c>
    </row>
    <row r="15" spans="1:4" ht="18" customHeight="1" x14ac:dyDescent="0.35">
      <c r="A15" s="11" t="s">
        <v>30</v>
      </c>
      <c r="B15" s="12">
        <v>100614</v>
      </c>
      <c r="C15" s="12">
        <v>94505.4</v>
      </c>
      <c r="D15" s="35">
        <f t="shared" si="0"/>
        <v>93.928677917586015</v>
      </c>
    </row>
    <row r="16" spans="1:4" ht="18" customHeight="1" x14ac:dyDescent="0.35">
      <c r="A16" s="11" t="s">
        <v>7</v>
      </c>
      <c r="B16" s="12">
        <v>464805</v>
      </c>
      <c r="C16" s="12">
        <v>243775.12</v>
      </c>
      <c r="D16" s="35">
        <f t="shared" si="0"/>
        <v>52.446750787964845</v>
      </c>
    </row>
    <row r="17" spans="1:4" ht="18" customHeight="1" x14ac:dyDescent="0.35">
      <c r="A17" s="11" t="s">
        <v>31</v>
      </c>
      <c r="B17" s="12">
        <v>201228</v>
      </c>
      <c r="C17" s="12">
        <v>105613.92</v>
      </c>
      <c r="D17" s="35">
        <f t="shared" si="0"/>
        <v>52.484703917943818</v>
      </c>
    </row>
    <row r="18" spans="1:4" ht="18" customHeight="1" x14ac:dyDescent="0.35">
      <c r="A18" s="11" t="s">
        <v>20</v>
      </c>
      <c r="B18" s="12">
        <v>515113</v>
      </c>
      <c r="C18" s="12">
        <v>258543</v>
      </c>
      <c r="D18" s="35">
        <f t="shared" si="0"/>
        <v>50.191511377115319</v>
      </c>
    </row>
    <row r="19" spans="1:4" ht="18" customHeight="1" x14ac:dyDescent="0.35">
      <c r="A19" s="11" t="s">
        <v>32</v>
      </c>
      <c r="B19" s="12">
        <v>313884</v>
      </c>
      <c r="C19" s="12">
        <v>162325.79999999999</v>
      </c>
      <c r="D19" s="35">
        <f t="shared" si="0"/>
        <v>51.715219635279276</v>
      </c>
    </row>
    <row r="20" spans="1:4" ht="18" customHeight="1" x14ac:dyDescent="0.35">
      <c r="A20" s="11" t="s">
        <v>33</v>
      </c>
      <c r="B20" s="12">
        <v>414498</v>
      </c>
      <c r="C20" s="12">
        <v>401008.71</v>
      </c>
      <c r="D20" s="35">
        <f t="shared" si="0"/>
        <v>96.745632065775951</v>
      </c>
    </row>
    <row r="21" spans="1:4" ht="18" customHeight="1" x14ac:dyDescent="0.35">
      <c r="A21" s="11" t="s">
        <v>34</v>
      </c>
      <c r="B21" s="12">
        <v>263578</v>
      </c>
      <c r="C21" s="12">
        <v>217802.7</v>
      </c>
      <c r="D21" s="35">
        <f t="shared" si="0"/>
        <v>82.633110502393976</v>
      </c>
    </row>
    <row r="22" spans="1:4" ht="18" customHeight="1" x14ac:dyDescent="0.35">
      <c r="A22" s="11" t="s">
        <v>35</v>
      </c>
      <c r="B22" s="12">
        <v>263578</v>
      </c>
      <c r="C22" s="12">
        <v>263578</v>
      </c>
      <c r="D22" s="35">
        <f t="shared" si="0"/>
        <v>100</v>
      </c>
    </row>
    <row r="23" spans="1:4" ht="18" customHeight="1" x14ac:dyDescent="0.35">
      <c r="A23" s="11" t="s">
        <v>36</v>
      </c>
      <c r="B23" s="12">
        <v>150921</v>
      </c>
      <c r="C23" s="12">
        <v>150921</v>
      </c>
      <c r="D23" s="35">
        <f t="shared" si="0"/>
        <v>100</v>
      </c>
    </row>
    <row r="24" spans="1:4" ht="18" customHeight="1" x14ac:dyDescent="0.35">
      <c r="A24" s="11" t="s">
        <v>16</v>
      </c>
      <c r="B24" s="12">
        <v>263578</v>
      </c>
      <c r="C24" s="12">
        <v>129271.5</v>
      </c>
      <c r="D24" s="35">
        <f t="shared" si="0"/>
        <v>49.04487476193006</v>
      </c>
    </row>
    <row r="25" spans="1:4" ht="18" customHeight="1" x14ac:dyDescent="0.35">
      <c r="A25" s="11" t="s">
        <v>37</v>
      </c>
      <c r="B25" s="12">
        <v>414498</v>
      </c>
      <c r="C25" s="12">
        <v>401538.4</v>
      </c>
      <c r="D25" s="35">
        <f t="shared" si="0"/>
        <v>96.8734227909423</v>
      </c>
    </row>
    <row r="26" spans="1:4" ht="18" customHeight="1" x14ac:dyDescent="0.35">
      <c r="A26" s="11" t="s">
        <v>38</v>
      </c>
      <c r="B26" s="12">
        <v>414498</v>
      </c>
      <c r="C26" s="12">
        <v>360067.22</v>
      </c>
      <c r="D26" s="35">
        <f t="shared" si="0"/>
        <v>86.868264744341346</v>
      </c>
    </row>
    <row r="27" spans="1:4" ht="18" customHeight="1" x14ac:dyDescent="0.35">
      <c r="A27" s="11" t="s">
        <v>18</v>
      </c>
      <c r="B27" s="12">
        <v>615728</v>
      </c>
      <c r="C27" s="12">
        <v>338092.79999999999</v>
      </c>
      <c r="D27" s="35">
        <f t="shared" si="0"/>
        <v>54.909440532183041</v>
      </c>
    </row>
    <row r="28" spans="1:4" ht="18" customHeight="1" x14ac:dyDescent="0.35">
      <c r="A28" s="11" t="s">
        <v>39</v>
      </c>
      <c r="B28" s="12">
        <v>100614</v>
      </c>
      <c r="C28" s="12">
        <v>100613.6</v>
      </c>
      <c r="D28" s="35">
        <f t="shared" si="0"/>
        <v>99.999602441012186</v>
      </c>
    </row>
    <row r="29" spans="1:4" ht="18" customHeight="1" x14ac:dyDescent="0.35">
      <c r="A29" s="11" t="s">
        <v>40</v>
      </c>
      <c r="B29" s="12">
        <v>213270</v>
      </c>
      <c r="C29" s="12">
        <v>210950</v>
      </c>
      <c r="D29" s="35">
        <f t="shared" si="0"/>
        <v>98.912177052562484</v>
      </c>
    </row>
    <row r="30" spans="1:4" ht="18" customHeight="1" x14ac:dyDescent="0.35">
      <c r="A30" s="11" t="s">
        <v>9</v>
      </c>
      <c r="B30" s="12">
        <v>565420</v>
      </c>
      <c r="C30" s="12">
        <v>309827.3</v>
      </c>
      <c r="D30" s="35">
        <f t="shared" si="0"/>
        <v>54.795956987725937</v>
      </c>
    </row>
    <row r="31" spans="1:4" ht="18" customHeight="1" x14ac:dyDescent="0.35">
      <c r="A31" s="11" t="s">
        <v>21</v>
      </c>
      <c r="B31" s="12">
        <v>213270</v>
      </c>
      <c r="C31" s="12">
        <v>206777.08</v>
      </c>
      <c r="D31" s="35">
        <f t="shared" si="0"/>
        <v>96.955539925915502</v>
      </c>
    </row>
    <row r="32" spans="1:4" ht="18" customHeight="1" x14ac:dyDescent="0.35">
      <c r="A32" s="11" t="s">
        <v>41</v>
      </c>
      <c r="B32" s="12">
        <v>364192</v>
      </c>
      <c r="C32" s="12">
        <v>347951.3</v>
      </c>
      <c r="D32" s="35">
        <f t="shared" si="0"/>
        <v>95.540621430454266</v>
      </c>
    </row>
    <row r="33" spans="1:4" ht="18" customHeight="1" x14ac:dyDescent="0.35">
      <c r="A33" s="11" t="s">
        <v>42</v>
      </c>
      <c r="B33" s="12">
        <v>515113</v>
      </c>
      <c r="C33" s="12">
        <v>281743</v>
      </c>
      <c r="D33" s="35">
        <f t="shared" si="0"/>
        <v>54.69537751910746</v>
      </c>
    </row>
    <row r="34" spans="1:4" ht="18" customHeight="1" x14ac:dyDescent="0.35">
      <c r="A34" s="11" t="s">
        <v>22</v>
      </c>
      <c r="B34" s="12">
        <v>515113</v>
      </c>
      <c r="C34" s="12">
        <v>281743</v>
      </c>
      <c r="D34" s="35">
        <f t="shared" si="0"/>
        <v>54.69537751910746</v>
      </c>
    </row>
    <row r="35" spans="1:4" ht="18" customHeight="1" x14ac:dyDescent="0.35">
      <c r="A35" s="28" t="s">
        <v>10</v>
      </c>
      <c r="B35" s="29">
        <f>SUM(B4:B34)</f>
        <v>18536300</v>
      </c>
      <c r="C35" s="29">
        <f>SUM(C4:C34)</f>
        <v>12731030.620000005</v>
      </c>
      <c r="D35" s="34">
        <f t="shared" si="0"/>
        <v>68.681617259107824</v>
      </c>
    </row>
    <row r="37" spans="1:4" ht="16.8" x14ac:dyDescent="0.3">
      <c r="A37" s="38" t="s">
        <v>108</v>
      </c>
      <c r="B37" s="39"/>
      <c r="C37" s="54" t="s">
        <v>109</v>
      </c>
      <c r="D37" s="54"/>
    </row>
    <row r="38" spans="1:4" ht="16.8" x14ac:dyDescent="0.3">
      <c r="A38" s="39"/>
      <c r="B38" s="39"/>
      <c r="C38" s="39"/>
      <c r="D38" s="39"/>
    </row>
    <row r="39" spans="1:4" ht="16.8" x14ac:dyDescent="0.3">
      <c r="A39" s="39"/>
      <c r="B39" s="39"/>
      <c r="C39" s="39"/>
      <c r="D39" s="39"/>
    </row>
    <row r="40" spans="1:4" ht="16.8" x14ac:dyDescent="0.3">
      <c r="A40" s="40" t="s">
        <v>131</v>
      </c>
      <c r="B40" s="39"/>
      <c r="C40" s="39"/>
      <c r="D40" s="39"/>
    </row>
    <row r="41" spans="1:4" ht="16.8" x14ac:dyDescent="0.3">
      <c r="A41" s="40" t="s">
        <v>183</v>
      </c>
      <c r="B41" s="39"/>
      <c r="C41" s="54" t="s">
        <v>184</v>
      </c>
      <c r="D41" s="54"/>
    </row>
  </sheetData>
  <mergeCells count="3">
    <mergeCell ref="A1:D1"/>
    <mergeCell ref="C37:D37"/>
    <mergeCell ref="C41:D41"/>
  </mergeCells>
  <pageMargins left="0.39370078740157483" right="0.39370078740157483" top="0.17" bottom="0.17" header="0.17" footer="0.17"/>
  <pageSetup paperSize="9" fitToHeight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37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6.88671875" style="7" customWidth="1"/>
    <col min="2" max="3" width="18.33203125" style="49" customWidth="1"/>
    <col min="4" max="4" width="15.77734375" style="49" customWidth="1"/>
    <col min="5" max="5" width="8.44140625" style="48" customWidth="1"/>
    <col min="6" max="7" width="6.44140625" style="48" customWidth="1"/>
    <col min="8" max="8" width="17.88671875" style="48" customWidth="1"/>
    <col min="9" max="9" width="8.44140625" style="48" customWidth="1"/>
    <col min="10" max="12" width="17.88671875" style="49" customWidth="1"/>
    <col min="13" max="249" width="9" style="48"/>
    <col min="250" max="250" width="39.109375" style="48" customWidth="1"/>
    <col min="251" max="253" width="18.109375" style="48" customWidth="1"/>
    <col min="254" max="255" width="9" style="48"/>
    <col min="256" max="256" width="12.33203125" style="48" bestFit="1" customWidth="1"/>
    <col min="257" max="257" width="9" style="48"/>
    <col min="258" max="258" width="11.33203125" style="48" bestFit="1" customWidth="1"/>
    <col min="259" max="259" width="12.6640625" style="48" bestFit="1" customWidth="1"/>
    <col min="260" max="260" width="13.109375" style="48" bestFit="1" customWidth="1"/>
    <col min="261" max="505" width="9" style="48"/>
    <col min="506" max="506" width="39.109375" style="48" customWidth="1"/>
    <col min="507" max="509" width="18.109375" style="48" customWidth="1"/>
    <col min="510" max="511" width="9" style="48"/>
    <col min="512" max="512" width="12.33203125" style="48" bestFit="1" customWidth="1"/>
    <col min="513" max="513" width="9" style="48"/>
    <col min="514" max="514" width="11.33203125" style="48" bestFit="1" customWidth="1"/>
    <col min="515" max="515" width="12.6640625" style="48" bestFit="1" customWidth="1"/>
    <col min="516" max="516" width="13.109375" style="48" bestFit="1" customWidth="1"/>
    <col min="517" max="761" width="9" style="48"/>
    <col min="762" max="762" width="39.109375" style="48" customWidth="1"/>
    <col min="763" max="765" width="18.109375" style="48" customWidth="1"/>
    <col min="766" max="767" width="9" style="48"/>
    <col min="768" max="768" width="12.33203125" style="48" bestFit="1" customWidth="1"/>
    <col min="769" max="769" width="9" style="48"/>
    <col min="770" max="770" width="11.33203125" style="48" bestFit="1" customWidth="1"/>
    <col min="771" max="771" width="12.6640625" style="48" bestFit="1" customWidth="1"/>
    <col min="772" max="772" width="13.109375" style="48" bestFit="1" customWidth="1"/>
    <col min="773" max="1017" width="9" style="48"/>
    <col min="1018" max="1018" width="39.109375" style="48" customWidth="1"/>
    <col min="1019" max="1021" width="18.109375" style="48" customWidth="1"/>
    <col min="1022" max="1023" width="9" style="48"/>
    <col min="1024" max="1024" width="12.33203125" style="48" bestFit="1" customWidth="1"/>
    <col min="1025" max="1025" width="9" style="48"/>
    <col min="1026" max="1026" width="11.33203125" style="48" bestFit="1" customWidth="1"/>
    <col min="1027" max="1027" width="12.6640625" style="48" bestFit="1" customWidth="1"/>
    <col min="1028" max="1028" width="13.109375" style="48" bestFit="1" customWidth="1"/>
    <col min="1029" max="1273" width="9" style="48"/>
    <col min="1274" max="1274" width="39.109375" style="48" customWidth="1"/>
    <col min="1275" max="1277" width="18.109375" style="48" customWidth="1"/>
    <col min="1278" max="1279" width="9" style="48"/>
    <col min="1280" max="1280" width="12.33203125" style="48" bestFit="1" customWidth="1"/>
    <col min="1281" max="1281" width="9" style="48"/>
    <col min="1282" max="1282" width="11.33203125" style="48" bestFit="1" customWidth="1"/>
    <col min="1283" max="1283" width="12.6640625" style="48" bestFit="1" customWidth="1"/>
    <col min="1284" max="1284" width="13.109375" style="48" bestFit="1" customWidth="1"/>
    <col min="1285" max="1529" width="9" style="48"/>
    <col min="1530" max="1530" width="39.109375" style="48" customWidth="1"/>
    <col min="1531" max="1533" width="18.109375" style="48" customWidth="1"/>
    <col min="1534" max="1535" width="9" style="48"/>
    <col min="1536" max="1536" width="12.33203125" style="48" bestFit="1" customWidth="1"/>
    <col min="1537" max="1537" width="9" style="48"/>
    <col min="1538" max="1538" width="11.33203125" style="48" bestFit="1" customWidth="1"/>
    <col min="1539" max="1539" width="12.6640625" style="48" bestFit="1" customWidth="1"/>
    <col min="1540" max="1540" width="13.109375" style="48" bestFit="1" customWidth="1"/>
    <col min="1541" max="1785" width="9" style="48"/>
    <col min="1786" max="1786" width="39.109375" style="48" customWidth="1"/>
    <col min="1787" max="1789" width="18.109375" style="48" customWidth="1"/>
    <col min="1790" max="1791" width="9" style="48"/>
    <col min="1792" max="1792" width="12.33203125" style="48" bestFit="1" customWidth="1"/>
    <col min="1793" max="1793" width="9" style="48"/>
    <col min="1794" max="1794" width="11.33203125" style="48" bestFit="1" customWidth="1"/>
    <col min="1795" max="1795" width="12.6640625" style="48" bestFit="1" customWidth="1"/>
    <col min="1796" max="1796" width="13.109375" style="48" bestFit="1" customWidth="1"/>
    <col min="1797" max="2041" width="9" style="48"/>
    <col min="2042" max="2042" width="39.109375" style="48" customWidth="1"/>
    <col min="2043" max="2045" width="18.109375" style="48" customWidth="1"/>
    <col min="2046" max="2047" width="9" style="48"/>
    <col min="2048" max="2048" width="12.33203125" style="48" bestFit="1" customWidth="1"/>
    <col min="2049" max="2049" width="9" style="48"/>
    <col min="2050" max="2050" width="11.33203125" style="48" bestFit="1" customWidth="1"/>
    <col min="2051" max="2051" width="12.6640625" style="48" bestFit="1" customWidth="1"/>
    <col min="2052" max="2052" width="13.109375" style="48" bestFit="1" customWidth="1"/>
    <col min="2053" max="2297" width="9" style="48"/>
    <col min="2298" max="2298" width="39.109375" style="48" customWidth="1"/>
    <col min="2299" max="2301" width="18.109375" style="48" customWidth="1"/>
    <col min="2302" max="2303" width="9" style="48"/>
    <col min="2304" max="2304" width="12.33203125" style="48" bestFit="1" customWidth="1"/>
    <col min="2305" max="2305" width="9" style="48"/>
    <col min="2306" max="2306" width="11.33203125" style="48" bestFit="1" customWidth="1"/>
    <col min="2307" max="2307" width="12.6640625" style="48" bestFit="1" customWidth="1"/>
    <col min="2308" max="2308" width="13.109375" style="48" bestFit="1" customWidth="1"/>
    <col min="2309" max="2553" width="9" style="48"/>
    <col min="2554" max="2554" width="39.109375" style="48" customWidth="1"/>
    <col min="2555" max="2557" width="18.109375" style="48" customWidth="1"/>
    <col min="2558" max="2559" width="9" style="48"/>
    <col min="2560" max="2560" width="12.33203125" style="48" bestFit="1" customWidth="1"/>
    <col min="2561" max="2561" width="9" style="48"/>
    <col min="2562" max="2562" width="11.33203125" style="48" bestFit="1" customWidth="1"/>
    <col min="2563" max="2563" width="12.6640625" style="48" bestFit="1" customWidth="1"/>
    <col min="2564" max="2564" width="13.109375" style="48" bestFit="1" customWidth="1"/>
    <col min="2565" max="2809" width="9" style="48"/>
    <col min="2810" max="2810" width="39.109375" style="48" customWidth="1"/>
    <col min="2811" max="2813" width="18.109375" style="48" customWidth="1"/>
    <col min="2814" max="2815" width="9" style="48"/>
    <col min="2816" max="2816" width="12.33203125" style="48" bestFit="1" customWidth="1"/>
    <col min="2817" max="2817" width="9" style="48"/>
    <col min="2818" max="2818" width="11.33203125" style="48" bestFit="1" customWidth="1"/>
    <col min="2819" max="2819" width="12.6640625" style="48" bestFit="1" customWidth="1"/>
    <col min="2820" max="2820" width="13.109375" style="48" bestFit="1" customWidth="1"/>
    <col min="2821" max="3065" width="9" style="48"/>
    <col min="3066" max="3066" width="39.109375" style="48" customWidth="1"/>
    <col min="3067" max="3069" width="18.109375" style="48" customWidth="1"/>
    <col min="3070" max="3071" width="9" style="48"/>
    <col min="3072" max="3072" width="12.33203125" style="48" bestFit="1" customWidth="1"/>
    <col min="3073" max="3073" width="9" style="48"/>
    <col min="3074" max="3074" width="11.33203125" style="48" bestFit="1" customWidth="1"/>
    <col min="3075" max="3075" width="12.6640625" style="48" bestFit="1" customWidth="1"/>
    <col min="3076" max="3076" width="13.109375" style="48" bestFit="1" customWidth="1"/>
    <col min="3077" max="3321" width="9" style="48"/>
    <col min="3322" max="3322" width="39.109375" style="48" customWidth="1"/>
    <col min="3323" max="3325" width="18.109375" style="48" customWidth="1"/>
    <col min="3326" max="3327" width="9" style="48"/>
    <col min="3328" max="3328" width="12.33203125" style="48" bestFit="1" customWidth="1"/>
    <col min="3329" max="3329" width="9" style="48"/>
    <col min="3330" max="3330" width="11.33203125" style="48" bestFit="1" customWidth="1"/>
    <col min="3331" max="3331" width="12.6640625" style="48" bestFit="1" customWidth="1"/>
    <col min="3332" max="3332" width="13.109375" style="48" bestFit="1" customWidth="1"/>
    <col min="3333" max="3577" width="9" style="48"/>
    <col min="3578" max="3578" width="39.109375" style="48" customWidth="1"/>
    <col min="3579" max="3581" width="18.109375" style="48" customWidth="1"/>
    <col min="3582" max="3583" width="9" style="48"/>
    <col min="3584" max="3584" width="12.33203125" style="48" bestFit="1" customWidth="1"/>
    <col min="3585" max="3585" width="9" style="48"/>
    <col min="3586" max="3586" width="11.33203125" style="48" bestFit="1" customWidth="1"/>
    <col min="3587" max="3587" width="12.6640625" style="48" bestFit="1" customWidth="1"/>
    <col min="3588" max="3588" width="13.109375" style="48" bestFit="1" customWidth="1"/>
    <col min="3589" max="3833" width="9" style="48"/>
    <col min="3834" max="3834" width="39.109375" style="48" customWidth="1"/>
    <col min="3835" max="3837" width="18.109375" style="48" customWidth="1"/>
    <col min="3838" max="3839" width="9" style="48"/>
    <col min="3840" max="3840" width="12.33203125" style="48" bestFit="1" customWidth="1"/>
    <col min="3841" max="3841" width="9" style="48"/>
    <col min="3842" max="3842" width="11.33203125" style="48" bestFit="1" customWidth="1"/>
    <col min="3843" max="3843" width="12.6640625" style="48" bestFit="1" customWidth="1"/>
    <col min="3844" max="3844" width="13.109375" style="48" bestFit="1" customWidth="1"/>
    <col min="3845" max="4089" width="9" style="48"/>
    <col min="4090" max="4090" width="39.109375" style="48" customWidth="1"/>
    <col min="4091" max="4093" width="18.109375" style="48" customWidth="1"/>
    <col min="4094" max="4095" width="9" style="48"/>
    <col min="4096" max="4096" width="12.33203125" style="48" bestFit="1" customWidth="1"/>
    <col min="4097" max="4097" width="9" style="48"/>
    <col min="4098" max="4098" width="11.33203125" style="48" bestFit="1" customWidth="1"/>
    <col min="4099" max="4099" width="12.6640625" style="48" bestFit="1" customWidth="1"/>
    <col min="4100" max="4100" width="13.109375" style="48" bestFit="1" customWidth="1"/>
    <col min="4101" max="4345" width="9" style="48"/>
    <col min="4346" max="4346" width="39.109375" style="48" customWidth="1"/>
    <col min="4347" max="4349" width="18.109375" style="48" customWidth="1"/>
    <col min="4350" max="4351" width="9" style="48"/>
    <col min="4352" max="4352" width="12.33203125" style="48" bestFit="1" customWidth="1"/>
    <col min="4353" max="4353" width="9" style="48"/>
    <col min="4354" max="4354" width="11.33203125" style="48" bestFit="1" customWidth="1"/>
    <col min="4355" max="4355" width="12.6640625" style="48" bestFit="1" customWidth="1"/>
    <col min="4356" max="4356" width="13.109375" style="48" bestFit="1" customWidth="1"/>
    <col min="4357" max="4601" width="9" style="48"/>
    <col min="4602" max="4602" width="39.109375" style="48" customWidth="1"/>
    <col min="4603" max="4605" width="18.109375" style="48" customWidth="1"/>
    <col min="4606" max="4607" width="9" style="48"/>
    <col min="4608" max="4608" width="12.33203125" style="48" bestFit="1" customWidth="1"/>
    <col min="4609" max="4609" width="9" style="48"/>
    <col min="4610" max="4610" width="11.33203125" style="48" bestFit="1" customWidth="1"/>
    <col min="4611" max="4611" width="12.6640625" style="48" bestFit="1" customWidth="1"/>
    <col min="4612" max="4612" width="13.109375" style="48" bestFit="1" customWidth="1"/>
    <col min="4613" max="4857" width="9" style="48"/>
    <col min="4858" max="4858" width="39.109375" style="48" customWidth="1"/>
    <col min="4859" max="4861" width="18.109375" style="48" customWidth="1"/>
    <col min="4862" max="4863" width="9" style="48"/>
    <col min="4864" max="4864" width="12.33203125" style="48" bestFit="1" customWidth="1"/>
    <col min="4865" max="4865" width="9" style="48"/>
    <col min="4866" max="4866" width="11.33203125" style="48" bestFit="1" customWidth="1"/>
    <col min="4867" max="4867" width="12.6640625" style="48" bestFit="1" customWidth="1"/>
    <col min="4868" max="4868" width="13.109375" style="48" bestFit="1" customWidth="1"/>
    <col min="4869" max="5113" width="9" style="48"/>
    <col min="5114" max="5114" width="39.109375" style="48" customWidth="1"/>
    <col min="5115" max="5117" width="18.109375" style="48" customWidth="1"/>
    <col min="5118" max="5119" width="9" style="48"/>
    <col min="5120" max="5120" width="12.33203125" style="48" bestFit="1" customWidth="1"/>
    <col min="5121" max="5121" width="9" style="48"/>
    <col min="5122" max="5122" width="11.33203125" style="48" bestFit="1" customWidth="1"/>
    <col min="5123" max="5123" width="12.6640625" style="48" bestFit="1" customWidth="1"/>
    <col min="5124" max="5124" width="13.109375" style="48" bestFit="1" customWidth="1"/>
    <col min="5125" max="5369" width="9" style="48"/>
    <col min="5370" max="5370" width="39.109375" style="48" customWidth="1"/>
    <col min="5371" max="5373" width="18.109375" style="48" customWidth="1"/>
    <col min="5374" max="5375" width="9" style="48"/>
    <col min="5376" max="5376" width="12.33203125" style="48" bestFit="1" customWidth="1"/>
    <col min="5377" max="5377" width="9" style="48"/>
    <col min="5378" max="5378" width="11.33203125" style="48" bestFit="1" customWidth="1"/>
    <col min="5379" max="5379" width="12.6640625" style="48" bestFit="1" customWidth="1"/>
    <col min="5380" max="5380" width="13.109375" style="48" bestFit="1" customWidth="1"/>
    <col min="5381" max="5625" width="9" style="48"/>
    <col min="5626" max="5626" width="39.109375" style="48" customWidth="1"/>
    <col min="5627" max="5629" width="18.109375" style="48" customWidth="1"/>
    <col min="5630" max="5631" width="9" style="48"/>
    <col min="5632" max="5632" width="12.33203125" style="48" bestFit="1" customWidth="1"/>
    <col min="5633" max="5633" width="9" style="48"/>
    <col min="5634" max="5634" width="11.33203125" style="48" bestFit="1" customWidth="1"/>
    <col min="5635" max="5635" width="12.6640625" style="48" bestFit="1" customWidth="1"/>
    <col min="5636" max="5636" width="13.109375" style="48" bestFit="1" customWidth="1"/>
    <col min="5637" max="5881" width="9" style="48"/>
    <col min="5882" max="5882" width="39.109375" style="48" customWidth="1"/>
    <col min="5883" max="5885" width="18.109375" style="48" customWidth="1"/>
    <col min="5886" max="5887" width="9" style="48"/>
    <col min="5888" max="5888" width="12.33203125" style="48" bestFit="1" customWidth="1"/>
    <col min="5889" max="5889" width="9" style="48"/>
    <col min="5890" max="5890" width="11.33203125" style="48" bestFit="1" customWidth="1"/>
    <col min="5891" max="5891" width="12.6640625" style="48" bestFit="1" customWidth="1"/>
    <col min="5892" max="5892" width="13.109375" style="48" bestFit="1" customWidth="1"/>
    <col min="5893" max="6137" width="9" style="48"/>
    <col min="6138" max="6138" width="39.109375" style="48" customWidth="1"/>
    <col min="6139" max="6141" width="18.109375" style="48" customWidth="1"/>
    <col min="6142" max="6143" width="9" style="48"/>
    <col min="6144" max="6144" width="12.33203125" style="48" bestFit="1" customWidth="1"/>
    <col min="6145" max="6145" width="9" style="48"/>
    <col min="6146" max="6146" width="11.33203125" style="48" bestFit="1" customWidth="1"/>
    <col min="6147" max="6147" width="12.6640625" style="48" bestFit="1" customWidth="1"/>
    <col min="6148" max="6148" width="13.109375" style="48" bestFit="1" customWidth="1"/>
    <col min="6149" max="6393" width="9" style="48"/>
    <col min="6394" max="6394" width="39.109375" style="48" customWidth="1"/>
    <col min="6395" max="6397" width="18.109375" style="48" customWidth="1"/>
    <col min="6398" max="6399" width="9" style="48"/>
    <col min="6400" max="6400" width="12.33203125" style="48" bestFit="1" customWidth="1"/>
    <col min="6401" max="6401" width="9" style="48"/>
    <col min="6402" max="6402" width="11.33203125" style="48" bestFit="1" customWidth="1"/>
    <col min="6403" max="6403" width="12.6640625" style="48" bestFit="1" customWidth="1"/>
    <col min="6404" max="6404" width="13.109375" style="48" bestFit="1" customWidth="1"/>
    <col min="6405" max="6649" width="9" style="48"/>
    <col min="6650" max="6650" width="39.109375" style="48" customWidth="1"/>
    <col min="6651" max="6653" width="18.109375" style="48" customWidth="1"/>
    <col min="6654" max="6655" width="9" style="48"/>
    <col min="6656" max="6656" width="12.33203125" style="48" bestFit="1" customWidth="1"/>
    <col min="6657" max="6657" width="9" style="48"/>
    <col min="6658" max="6658" width="11.33203125" style="48" bestFit="1" customWidth="1"/>
    <col min="6659" max="6659" width="12.6640625" style="48" bestFit="1" customWidth="1"/>
    <col min="6660" max="6660" width="13.109375" style="48" bestFit="1" customWidth="1"/>
    <col min="6661" max="6905" width="9" style="48"/>
    <col min="6906" max="6906" width="39.109375" style="48" customWidth="1"/>
    <col min="6907" max="6909" width="18.109375" style="48" customWidth="1"/>
    <col min="6910" max="6911" width="9" style="48"/>
    <col min="6912" max="6912" width="12.33203125" style="48" bestFit="1" customWidth="1"/>
    <col min="6913" max="6913" width="9" style="48"/>
    <col min="6914" max="6914" width="11.33203125" style="48" bestFit="1" customWidth="1"/>
    <col min="6915" max="6915" width="12.6640625" style="48" bestFit="1" customWidth="1"/>
    <col min="6916" max="6916" width="13.109375" style="48" bestFit="1" customWidth="1"/>
    <col min="6917" max="7161" width="9" style="48"/>
    <col min="7162" max="7162" width="39.109375" style="48" customWidth="1"/>
    <col min="7163" max="7165" width="18.109375" style="48" customWidth="1"/>
    <col min="7166" max="7167" width="9" style="48"/>
    <col min="7168" max="7168" width="12.33203125" style="48" bestFit="1" customWidth="1"/>
    <col min="7169" max="7169" width="9" style="48"/>
    <col min="7170" max="7170" width="11.33203125" style="48" bestFit="1" customWidth="1"/>
    <col min="7171" max="7171" width="12.6640625" style="48" bestFit="1" customWidth="1"/>
    <col min="7172" max="7172" width="13.109375" style="48" bestFit="1" customWidth="1"/>
    <col min="7173" max="7417" width="9" style="48"/>
    <col min="7418" max="7418" width="39.109375" style="48" customWidth="1"/>
    <col min="7419" max="7421" width="18.109375" style="48" customWidth="1"/>
    <col min="7422" max="7423" width="9" style="48"/>
    <col min="7424" max="7424" width="12.33203125" style="48" bestFit="1" customWidth="1"/>
    <col min="7425" max="7425" width="9" style="48"/>
    <col min="7426" max="7426" width="11.33203125" style="48" bestFit="1" customWidth="1"/>
    <col min="7427" max="7427" width="12.6640625" style="48" bestFit="1" customWidth="1"/>
    <col min="7428" max="7428" width="13.109375" style="48" bestFit="1" customWidth="1"/>
    <col min="7429" max="7673" width="9" style="48"/>
    <col min="7674" max="7674" width="39.109375" style="48" customWidth="1"/>
    <col min="7675" max="7677" width="18.109375" style="48" customWidth="1"/>
    <col min="7678" max="7679" width="9" style="48"/>
    <col min="7680" max="7680" width="12.33203125" style="48" bestFit="1" customWidth="1"/>
    <col min="7681" max="7681" width="9" style="48"/>
    <col min="7682" max="7682" width="11.33203125" style="48" bestFit="1" customWidth="1"/>
    <col min="7683" max="7683" width="12.6640625" style="48" bestFit="1" customWidth="1"/>
    <col min="7684" max="7684" width="13.109375" style="48" bestFit="1" customWidth="1"/>
    <col min="7685" max="7929" width="9" style="48"/>
    <col min="7930" max="7930" width="39.109375" style="48" customWidth="1"/>
    <col min="7931" max="7933" width="18.109375" style="48" customWidth="1"/>
    <col min="7934" max="7935" width="9" style="48"/>
    <col min="7936" max="7936" width="12.33203125" style="48" bestFit="1" customWidth="1"/>
    <col min="7937" max="7937" width="9" style="48"/>
    <col min="7938" max="7938" width="11.33203125" style="48" bestFit="1" customWidth="1"/>
    <col min="7939" max="7939" width="12.6640625" style="48" bestFit="1" customWidth="1"/>
    <col min="7940" max="7940" width="13.109375" style="48" bestFit="1" customWidth="1"/>
    <col min="7941" max="8185" width="9" style="48"/>
    <col min="8186" max="8186" width="39.109375" style="48" customWidth="1"/>
    <col min="8187" max="8189" width="18.109375" style="48" customWidth="1"/>
    <col min="8190" max="8191" width="9" style="48"/>
    <col min="8192" max="8192" width="12.33203125" style="48" bestFit="1" customWidth="1"/>
    <col min="8193" max="8193" width="9" style="48"/>
    <col min="8194" max="8194" width="11.33203125" style="48" bestFit="1" customWidth="1"/>
    <col min="8195" max="8195" width="12.6640625" style="48" bestFit="1" customWidth="1"/>
    <col min="8196" max="8196" width="13.109375" style="48" bestFit="1" customWidth="1"/>
    <col min="8197" max="8441" width="9" style="48"/>
    <col min="8442" max="8442" width="39.109375" style="48" customWidth="1"/>
    <col min="8443" max="8445" width="18.109375" style="48" customWidth="1"/>
    <col min="8446" max="8447" width="9" style="48"/>
    <col min="8448" max="8448" width="12.33203125" style="48" bestFit="1" customWidth="1"/>
    <col min="8449" max="8449" width="9" style="48"/>
    <col min="8450" max="8450" width="11.33203125" style="48" bestFit="1" customWidth="1"/>
    <col min="8451" max="8451" width="12.6640625" style="48" bestFit="1" customWidth="1"/>
    <col min="8452" max="8452" width="13.109375" style="48" bestFit="1" customWidth="1"/>
    <col min="8453" max="8697" width="9" style="48"/>
    <col min="8698" max="8698" width="39.109375" style="48" customWidth="1"/>
    <col min="8699" max="8701" width="18.109375" style="48" customWidth="1"/>
    <col min="8702" max="8703" width="9" style="48"/>
    <col min="8704" max="8704" width="12.33203125" style="48" bestFit="1" customWidth="1"/>
    <col min="8705" max="8705" width="9" style="48"/>
    <col min="8706" max="8706" width="11.33203125" style="48" bestFit="1" customWidth="1"/>
    <col min="8707" max="8707" width="12.6640625" style="48" bestFit="1" customWidth="1"/>
    <col min="8708" max="8708" width="13.109375" style="48" bestFit="1" customWidth="1"/>
    <col min="8709" max="8953" width="9" style="48"/>
    <col min="8954" max="8954" width="39.109375" style="48" customWidth="1"/>
    <col min="8955" max="8957" width="18.109375" style="48" customWidth="1"/>
    <col min="8958" max="8959" width="9" style="48"/>
    <col min="8960" max="8960" width="12.33203125" style="48" bestFit="1" customWidth="1"/>
    <col min="8961" max="8961" width="9" style="48"/>
    <col min="8962" max="8962" width="11.33203125" style="48" bestFit="1" customWidth="1"/>
    <col min="8963" max="8963" width="12.6640625" style="48" bestFit="1" customWidth="1"/>
    <col min="8964" max="8964" width="13.109375" style="48" bestFit="1" customWidth="1"/>
    <col min="8965" max="9209" width="9" style="48"/>
    <col min="9210" max="9210" width="39.109375" style="48" customWidth="1"/>
    <col min="9211" max="9213" width="18.109375" style="48" customWidth="1"/>
    <col min="9214" max="9215" width="9" style="48"/>
    <col min="9216" max="9216" width="12.33203125" style="48" bestFit="1" customWidth="1"/>
    <col min="9217" max="9217" width="9" style="48"/>
    <col min="9218" max="9218" width="11.33203125" style="48" bestFit="1" customWidth="1"/>
    <col min="9219" max="9219" width="12.6640625" style="48" bestFit="1" customWidth="1"/>
    <col min="9220" max="9220" width="13.109375" style="48" bestFit="1" customWidth="1"/>
    <col min="9221" max="9465" width="9" style="48"/>
    <col min="9466" max="9466" width="39.109375" style="48" customWidth="1"/>
    <col min="9467" max="9469" width="18.109375" style="48" customWidth="1"/>
    <col min="9470" max="9471" width="9" style="48"/>
    <col min="9472" max="9472" width="12.33203125" style="48" bestFit="1" customWidth="1"/>
    <col min="9473" max="9473" width="9" style="48"/>
    <col min="9474" max="9474" width="11.33203125" style="48" bestFit="1" customWidth="1"/>
    <col min="9475" max="9475" width="12.6640625" style="48" bestFit="1" customWidth="1"/>
    <col min="9476" max="9476" width="13.109375" style="48" bestFit="1" customWidth="1"/>
    <col min="9477" max="9721" width="9" style="48"/>
    <col min="9722" max="9722" width="39.109375" style="48" customWidth="1"/>
    <col min="9723" max="9725" width="18.109375" style="48" customWidth="1"/>
    <col min="9726" max="9727" width="9" style="48"/>
    <col min="9728" max="9728" width="12.33203125" style="48" bestFit="1" customWidth="1"/>
    <col min="9729" max="9729" width="9" style="48"/>
    <col min="9730" max="9730" width="11.33203125" style="48" bestFit="1" customWidth="1"/>
    <col min="9731" max="9731" width="12.6640625" style="48" bestFit="1" customWidth="1"/>
    <col min="9732" max="9732" width="13.109375" style="48" bestFit="1" customWidth="1"/>
    <col min="9733" max="9977" width="9" style="48"/>
    <col min="9978" max="9978" width="39.109375" style="48" customWidth="1"/>
    <col min="9979" max="9981" width="18.109375" style="48" customWidth="1"/>
    <col min="9982" max="9983" width="9" style="48"/>
    <col min="9984" max="9984" width="12.33203125" style="48" bestFit="1" customWidth="1"/>
    <col min="9985" max="9985" width="9" style="48"/>
    <col min="9986" max="9986" width="11.33203125" style="48" bestFit="1" customWidth="1"/>
    <col min="9987" max="9987" width="12.6640625" style="48" bestFit="1" customWidth="1"/>
    <col min="9988" max="9988" width="13.109375" style="48" bestFit="1" customWidth="1"/>
    <col min="9989" max="10233" width="9" style="48"/>
    <col min="10234" max="10234" width="39.109375" style="48" customWidth="1"/>
    <col min="10235" max="10237" width="18.109375" style="48" customWidth="1"/>
    <col min="10238" max="10239" width="9" style="48"/>
    <col min="10240" max="10240" width="12.33203125" style="48" bestFit="1" customWidth="1"/>
    <col min="10241" max="10241" width="9" style="48"/>
    <col min="10242" max="10242" width="11.33203125" style="48" bestFit="1" customWidth="1"/>
    <col min="10243" max="10243" width="12.6640625" style="48" bestFit="1" customWidth="1"/>
    <col min="10244" max="10244" width="13.109375" style="48" bestFit="1" customWidth="1"/>
    <col min="10245" max="10489" width="9" style="48"/>
    <col min="10490" max="10490" width="39.109375" style="48" customWidth="1"/>
    <col min="10491" max="10493" width="18.109375" style="48" customWidth="1"/>
    <col min="10494" max="10495" width="9" style="48"/>
    <col min="10496" max="10496" width="12.33203125" style="48" bestFit="1" customWidth="1"/>
    <col min="10497" max="10497" width="9" style="48"/>
    <col min="10498" max="10498" width="11.33203125" style="48" bestFit="1" customWidth="1"/>
    <col min="10499" max="10499" width="12.6640625" style="48" bestFit="1" customWidth="1"/>
    <col min="10500" max="10500" width="13.109375" style="48" bestFit="1" customWidth="1"/>
    <col min="10501" max="10745" width="9" style="48"/>
    <col min="10746" max="10746" width="39.109375" style="48" customWidth="1"/>
    <col min="10747" max="10749" width="18.109375" style="48" customWidth="1"/>
    <col min="10750" max="10751" width="9" style="48"/>
    <col min="10752" max="10752" width="12.33203125" style="48" bestFit="1" customWidth="1"/>
    <col min="10753" max="10753" width="9" style="48"/>
    <col min="10754" max="10754" width="11.33203125" style="48" bestFit="1" customWidth="1"/>
    <col min="10755" max="10755" width="12.6640625" style="48" bestFit="1" customWidth="1"/>
    <col min="10756" max="10756" width="13.109375" style="48" bestFit="1" customWidth="1"/>
    <col min="10757" max="11001" width="9" style="48"/>
    <col min="11002" max="11002" width="39.109375" style="48" customWidth="1"/>
    <col min="11003" max="11005" width="18.109375" style="48" customWidth="1"/>
    <col min="11006" max="11007" width="9" style="48"/>
    <col min="11008" max="11008" width="12.33203125" style="48" bestFit="1" customWidth="1"/>
    <col min="11009" max="11009" width="9" style="48"/>
    <col min="11010" max="11010" width="11.33203125" style="48" bestFit="1" customWidth="1"/>
    <col min="11011" max="11011" width="12.6640625" style="48" bestFit="1" customWidth="1"/>
    <col min="11012" max="11012" width="13.109375" style="48" bestFit="1" customWidth="1"/>
    <col min="11013" max="11257" width="9" style="48"/>
    <col min="11258" max="11258" width="39.109375" style="48" customWidth="1"/>
    <col min="11259" max="11261" width="18.109375" style="48" customWidth="1"/>
    <col min="11262" max="11263" width="9" style="48"/>
    <col min="11264" max="11264" width="12.33203125" style="48" bestFit="1" customWidth="1"/>
    <col min="11265" max="11265" width="9" style="48"/>
    <col min="11266" max="11266" width="11.33203125" style="48" bestFit="1" customWidth="1"/>
    <col min="11267" max="11267" width="12.6640625" style="48" bestFit="1" customWidth="1"/>
    <col min="11268" max="11268" width="13.109375" style="48" bestFit="1" customWidth="1"/>
    <col min="11269" max="11513" width="9" style="48"/>
    <col min="11514" max="11514" width="39.109375" style="48" customWidth="1"/>
    <col min="11515" max="11517" width="18.109375" style="48" customWidth="1"/>
    <col min="11518" max="11519" width="9" style="48"/>
    <col min="11520" max="11520" width="12.33203125" style="48" bestFit="1" customWidth="1"/>
    <col min="11521" max="11521" width="9" style="48"/>
    <col min="11522" max="11522" width="11.33203125" style="48" bestFit="1" customWidth="1"/>
    <col min="11523" max="11523" width="12.6640625" style="48" bestFit="1" customWidth="1"/>
    <col min="11524" max="11524" width="13.109375" style="48" bestFit="1" customWidth="1"/>
    <col min="11525" max="11769" width="9" style="48"/>
    <col min="11770" max="11770" width="39.109375" style="48" customWidth="1"/>
    <col min="11771" max="11773" width="18.109375" style="48" customWidth="1"/>
    <col min="11774" max="11775" width="9" style="48"/>
    <col min="11776" max="11776" width="12.33203125" style="48" bestFit="1" customWidth="1"/>
    <col min="11777" max="11777" width="9" style="48"/>
    <col min="11778" max="11778" width="11.33203125" style="48" bestFit="1" customWidth="1"/>
    <col min="11779" max="11779" width="12.6640625" style="48" bestFit="1" customWidth="1"/>
    <col min="11780" max="11780" width="13.109375" style="48" bestFit="1" customWidth="1"/>
    <col min="11781" max="12025" width="9" style="48"/>
    <col min="12026" max="12026" width="39.109375" style="48" customWidth="1"/>
    <col min="12027" max="12029" width="18.109375" style="48" customWidth="1"/>
    <col min="12030" max="12031" width="9" style="48"/>
    <col min="12032" max="12032" width="12.33203125" style="48" bestFit="1" customWidth="1"/>
    <col min="12033" max="12033" width="9" style="48"/>
    <col min="12034" max="12034" width="11.33203125" style="48" bestFit="1" customWidth="1"/>
    <col min="12035" max="12035" width="12.6640625" style="48" bestFit="1" customWidth="1"/>
    <col min="12036" max="12036" width="13.109375" style="48" bestFit="1" customWidth="1"/>
    <col min="12037" max="12281" width="9" style="48"/>
    <col min="12282" max="12282" width="39.109375" style="48" customWidth="1"/>
    <col min="12283" max="12285" width="18.109375" style="48" customWidth="1"/>
    <col min="12286" max="12287" width="9" style="48"/>
    <col min="12288" max="12288" width="12.33203125" style="48" bestFit="1" customWidth="1"/>
    <col min="12289" max="12289" width="9" style="48"/>
    <col min="12290" max="12290" width="11.33203125" style="48" bestFit="1" customWidth="1"/>
    <col min="12291" max="12291" width="12.6640625" style="48" bestFit="1" customWidth="1"/>
    <col min="12292" max="12292" width="13.109375" style="48" bestFit="1" customWidth="1"/>
    <col min="12293" max="12537" width="9" style="48"/>
    <col min="12538" max="12538" width="39.109375" style="48" customWidth="1"/>
    <col min="12539" max="12541" width="18.109375" style="48" customWidth="1"/>
    <col min="12542" max="12543" width="9" style="48"/>
    <col min="12544" max="12544" width="12.33203125" style="48" bestFit="1" customWidth="1"/>
    <col min="12545" max="12545" width="9" style="48"/>
    <col min="12546" max="12546" width="11.33203125" style="48" bestFit="1" customWidth="1"/>
    <col min="12547" max="12547" width="12.6640625" style="48" bestFit="1" customWidth="1"/>
    <col min="12548" max="12548" width="13.109375" style="48" bestFit="1" customWidth="1"/>
    <col min="12549" max="12793" width="9" style="48"/>
    <col min="12794" max="12794" width="39.109375" style="48" customWidth="1"/>
    <col min="12795" max="12797" width="18.109375" style="48" customWidth="1"/>
    <col min="12798" max="12799" width="9" style="48"/>
    <col min="12800" max="12800" width="12.33203125" style="48" bestFit="1" customWidth="1"/>
    <col min="12801" max="12801" width="9" style="48"/>
    <col min="12802" max="12802" width="11.33203125" style="48" bestFit="1" customWidth="1"/>
    <col min="12803" max="12803" width="12.6640625" style="48" bestFit="1" customWidth="1"/>
    <col min="12804" max="12804" width="13.109375" style="48" bestFit="1" customWidth="1"/>
    <col min="12805" max="13049" width="9" style="48"/>
    <col min="13050" max="13050" width="39.109375" style="48" customWidth="1"/>
    <col min="13051" max="13053" width="18.109375" style="48" customWidth="1"/>
    <col min="13054" max="13055" width="9" style="48"/>
    <col min="13056" max="13056" width="12.33203125" style="48" bestFit="1" customWidth="1"/>
    <col min="13057" max="13057" width="9" style="48"/>
    <col min="13058" max="13058" width="11.33203125" style="48" bestFit="1" customWidth="1"/>
    <col min="13059" max="13059" width="12.6640625" style="48" bestFit="1" customWidth="1"/>
    <col min="13060" max="13060" width="13.109375" style="48" bestFit="1" customWidth="1"/>
    <col min="13061" max="13305" width="9" style="48"/>
    <col min="13306" max="13306" width="39.109375" style="48" customWidth="1"/>
    <col min="13307" max="13309" width="18.109375" style="48" customWidth="1"/>
    <col min="13310" max="13311" width="9" style="48"/>
    <col min="13312" max="13312" width="12.33203125" style="48" bestFit="1" customWidth="1"/>
    <col min="13313" max="13313" width="9" style="48"/>
    <col min="13314" max="13314" width="11.33203125" style="48" bestFit="1" customWidth="1"/>
    <col min="13315" max="13315" width="12.6640625" style="48" bestFit="1" customWidth="1"/>
    <col min="13316" max="13316" width="13.109375" style="48" bestFit="1" customWidth="1"/>
    <col min="13317" max="13561" width="9" style="48"/>
    <col min="13562" max="13562" width="39.109375" style="48" customWidth="1"/>
    <col min="13563" max="13565" width="18.109375" style="48" customWidth="1"/>
    <col min="13566" max="13567" width="9" style="48"/>
    <col min="13568" max="13568" width="12.33203125" style="48" bestFit="1" customWidth="1"/>
    <col min="13569" max="13569" width="9" style="48"/>
    <col min="13570" max="13570" width="11.33203125" style="48" bestFit="1" customWidth="1"/>
    <col min="13571" max="13571" width="12.6640625" style="48" bestFit="1" customWidth="1"/>
    <col min="13572" max="13572" width="13.109375" style="48" bestFit="1" customWidth="1"/>
    <col min="13573" max="13817" width="9" style="48"/>
    <col min="13818" max="13818" width="39.109375" style="48" customWidth="1"/>
    <col min="13819" max="13821" width="18.109375" style="48" customWidth="1"/>
    <col min="13822" max="13823" width="9" style="48"/>
    <col min="13824" max="13824" width="12.33203125" style="48" bestFit="1" customWidth="1"/>
    <col min="13825" max="13825" width="9" style="48"/>
    <col min="13826" max="13826" width="11.33203125" style="48" bestFit="1" customWidth="1"/>
    <col min="13827" max="13827" width="12.6640625" style="48" bestFit="1" customWidth="1"/>
    <col min="13828" max="13828" width="13.109375" style="48" bestFit="1" customWidth="1"/>
    <col min="13829" max="14073" width="9" style="48"/>
    <col min="14074" max="14074" width="39.109375" style="48" customWidth="1"/>
    <col min="14075" max="14077" width="18.109375" style="48" customWidth="1"/>
    <col min="14078" max="14079" width="9" style="48"/>
    <col min="14080" max="14080" width="12.33203125" style="48" bestFit="1" customWidth="1"/>
    <col min="14081" max="14081" width="9" style="48"/>
    <col min="14082" max="14082" width="11.33203125" style="48" bestFit="1" customWidth="1"/>
    <col min="14083" max="14083" width="12.6640625" style="48" bestFit="1" customWidth="1"/>
    <col min="14084" max="14084" width="13.109375" style="48" bestFit="1" customWidth="1"/>
    <col min="14085" max="14329" width="9" style="48"/>
    <col min="14330" max="14330" width="39.109375" style="48" customWidth="1"/>
    <col min="14331" max="14333" width="18.109375" style="48" customWidth="1"/>
    <col min="14334" max="14335" width="9" style="48"/>
    <col min="14336" max="14336" width="12.33203125" style="48" bestFit="1" customWidth="1"/>
    <col min="14337" max="14337" width="9" style="48"/>
    <col min="14338" max="14338" width="11.33203125" style="48" bestFit="1" customWidth="1"/>
    <col min="14339" max="14339" width="12.6640625" style="48" bestFit="1" customWidth="1"/>
    <col min="14340" max="14340" width="13.109375" style="48" bestFit="1" customWidth="1"/>
    <col min="14341" max="14585" width="9" style="48"/>
    <col min="14586" max="14586" width="39.109375" style="48" customWidth="1"/>
    <col min="14587" max="14589" width="18.109375" style="48" customWidth="1"/>
    <col min="14590" max="14591" width="9" style="48"/>
    <col min="14592" max="14592" width="12.33203125" style="48" bestFit="1" customWidth="1"/>
    <col min="14593" max="14593" width="9" style="48"/>
    <col min="14594" max="14594" width="11.33203125" style="48" bestFit="1" customWidth="1"/>
    <col min="14595" max="14595" width="12.6640625" style="48" bestFit="1" customWidth="1"/>
    <col min="14596" max="14596" width="13.109375" style="48" bestFit="1" customWidth="1"/>
    <col min="14597" max="14841" width="9" style="48"/>
    <col min="14842" max="14842" width="39.109375" style="48" customWidth="1"/>
    <col min="14843" max="14845" width="18.109375" style="48" customWidth="1"/>
    <col min="14846" max="14847" width="9" style="48"/>
    <col min="14848" max="14848" width="12.33203125" style="48" bestFit="1" customWidth="1"/>
    <col min="14849" max="14849" width="9" style="48"/>
    <col min="14850" max="14850" width="11.33203125" style="48" bestFit="1" customWidth="1"/>
    <col min="14851" max="14851" width="12.6640625" style="48" bestFit="1" customWidth="1"/>
    <col min="14852" max="14852" width="13.109375" style="48" bestFit="1" customWidth="1"/>
    <col min="14853" max="15097" width="9" style="48"/>
    <col min="15098" max="15098" width="39.109375" style="48" customWidth="1"/>
    <col min="15099" max="15101" width="18.109375" style="48" customWidth="1"/>
    <col min="15102" max="15103" width="9" style="48"/>
    <col min="15104" max="15104" width="12.33203125" style="48" bestFit="1" customWidth="1"/>
    <col min="15105" max="15105" width="9" style="48"/>
    <col min="15106" max="15106" width="11.33203125" style="48" bestFit="1" customWidth="1"/>
    <col min="15107" max="15107" width="12.6640625" style="48" bestFit="1" customWidth="1"/>
    <col min="15108" max="15108" width="13.109375" style="48" bestFit="1" customWidth="1"/>
    <col min="15109" max="15353" width="9" style="48"/>
    <col min="15354" max="15354" width="39.109375" style="48" customWidth="1"/>
    <col min="15355" max="15357" width="18.109375" style="48" customWidth="1"/>
    <col min="15358" max="15359" width="9" style="48"/>
    <col min="15360" max="15360" width="12.33203125" style="48" bestFit="1" customWidth="1"/>
    <col min="15361" max="15361" width="9" style="48"/>
    <col min="15362" max="15362" width="11.33203125" style="48" bestFit="1" customWidth="1"/>
    <col min="15363" max="15363" width="12.6640625" style="48" bestFit="1" customWidth="1"/>
    <col min="15364" max="15364" width="13.109375" style="48" bestFit="1" customWidth="1"/>
    <col min="15365" max="15609" width="9" style="48"/>
    <col min="15610" max="15610" width="39.109375" style="48" customWidth="1"/>
    <col min="15611" max="15613" width="18.109375" style="48" customWidth="1"/>
    <col min="15614" max="15615" width="9" style="48"/>
    <col min="15616" max="15616" width="12.33203125" style="48" bestFit="1" customWidth="1"/>
    <col min="15617" max="15617" width="9" style="48"/>
    <col min="15618" max="15618" width="11.33203125" style="48" bestFit="1" customWidth="1"/>
    <col min="15619" max="15619" width="12.6640625" style="48" bestFit="1" customWidth="1"/>
    <col min="15620" max="15620" width="13.109375" style="48" bestFit="1" customWidth="1"/>
    <col min="15621" max="15865" width="9" style="48"/>
    <col min="15866" max="15866" width="39.109375" style="48" customWidth="1"/>
    <col min="15867" max="15869" width="18.109375" style="48" customWidth="1"/>
    <col min="15870" max="15871" width="9" style="48"/>
    <col min="15872" max="15872" width="12.33203125" style="48" bestFit="1" customWidth="1"/>
    <col min="15873" max="15873" width="9" style="48"/>
    <col min="15874" max="15874" width="11.33203125" style="48" bestFit="1" customWidth="1"/>
    <col min="15875" max="15875" width="12.6640625" style="48" bestFit="1" customWidth="1"/>
    <col min="15876" max="15876" width="13.109375" style="48" bestFit="1" customWidth="1"/>
    <col min="15877" max="16121" width="9" style="48"/>
    <col min="16122" max="16122" width="39.109375" style="48" customWidth="1"/>
    <col min="16123" max="16125" width="18.109375" style="48" customWidth="1"/>
    <col min="16126" max="16127" width="9" style="48"/>
    <col min="16128" max="16128" width="12.33203125" style="48" bestFit="1" customWidth="1"/>
    <col min="16129" max="16129" width="9" style="48"/>
    <col min="16130" max="16130" width="11.33203125" style="48" bestFit="1" customWidth="1"/>
    <col min="16131" max="16131" width="12.6640625" style="48" bestFit="1" customWidth="1"/>
    <col min="16132" max="16132" width="13.109375" style="48" bestFit="1" customWidth="1"/>
    <col min="16133" max="16384" width="9" style="48"/>
  </cols>
  <sheetData>
    <row r="1" spans="1:4" ht="103.2" customHeight="1" x14ac:dyDescent="0.35">
      <c r="A1" s="55" t="s">
        <v>186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0.799999999999997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9.05" customHeight="1" x14ac:dyDescent="0.35">
      <c r="A4" s="11" t="s">
        <v>5</v>
      </c>
      <c r="B4" s="12">
        <v>179472</v>
      </c>
      <c r="C4" s="12">
        <v>57819</v>
      </c>
      <c r="D4" s="35">
        <f>C4/B4*100</f>
        <v>32.21616742444504</v>
      </c>
    </row>
    <row r="5" spans="1:4" ht="19.05" customHeight="1" x14ac:dyDescent="0.35">
      <c r="A5" s="11" t="s">
        <v>6</v>
      </c>
      <c r="B5" s="12">
        <v>36006</v>
      </c>
      <c r="C5" s="12">
        <v>8056</v>
      </c>
      <c r="D5" s="35">
        <f t="shared" ref="D5:D31" si="0">C5/B5*100</f>
        <v>22.374048769649502</v>
      </c>
    </row>
    <row r="6" spans="1:4" ht="19.05" customHeight="1" x14ac:dyDescent="0.35">
      <c r="A6" s="11" t="s">
        <v>14</v>
      </c>
      <c r="B6" s="12">
        <v>18553</v>
      </c>
      <c r="C6" s="12">
        <v>18553</v>
      </c>
      <c r="D6" s="35">
        <f t="shared" si="0"/>
        <v>100</v>
      </c>
    </row>
    <row r="7" spans="1:4" ht="19.05" customHeight="1" x14ac:dyDescent="0.35">
      <c r="A7" s="11" t="s">
        <v>23</v>
      </c>
      <c r="B7" s="12">
        <v>10307</v>
      </c>
      <c r="C7" s="12">
        <v>10307</v>
      </c>
      <c r="D7" s="35">
        <f t="shared" si="0"/>
        <v>100</v>
      </c>
    </row>
    <row r="8" spans="1:4" ht="19.05" customHeight="1" x14ac:dyDescent="0.35">
      <c r="A8" s="11" t="s">
        <v>25</v>
      </c>
      <c r="B8" s="12">
        <v>14155</v>
      </c>
      <c r="C8" s="12">
        <v>0</v>
      </c>
      <c r="D8" s="35">
        <f t="shared" si="0"/>
        <v>0</v>
      </c>
    </row>
    <row r="9" spans="1:4" ht="19.05" customHeight="1" x14ac:dyDescent="0.35">
      <c r="A9" s="11" t="s">
        <v>26</v>
      </c>
      <c r="B9" s="12">
        <v>25287</v>
      </c>
      <c r="C9" s="12">
        <v>25287</v>
      </c>
      <c r="D9" s="35">
        <f t="shared" si="0"/>
        <v>100</v>
      </c>
    </row>
    <row r="10" spans="1:4" ht="19.05" customHeight="1" x14ac:dyDescent="0.35">
      <c r="A10" s="11" t="s">
        <v>15</v>
      </c>
      <c r="B10" s="12">
        <v>13331</v>
      </c>
      <c r="C10" s="12">
        <v>13331</v>
      </c>
      <c r="D10" s="35">
        <f t="shared" si="0"/>
        <v>100</v>
      </c>
    </row>
    <row r="11" spans="1:4" ht="19.05" customHeight="1" x14ac:dyDescent="0.35">
      <c r="A11" s="11" t="s">
        <v>28</v>
      </c>
      <c r="B11" s="12">
        <v>10307</v>
      </c>
      <c r="C11" s="12">
        <v>10307</v>
      </c>
      <c r="D11" s="35">
        <f t="shared" si="0"/>
        <v>100</v>
      </c>
    </row>
    <row r="12" spans="1:4" ht="19.05" customHeight="1" x14ac:dyDescent="0.35">
      <c r="A12" s="11" t="s">
        <v>29</v>
      </c>
      <c r="B12" s="12">
        <v>32296</v>
      </c>
      <c r="C12" s="12">
        <v>32296</v>
      </c>
      <c r="D12" s="35">
        <f t="shared" si="0"/>
        <v>100</v>
      </c>
    </row>
    <row r="13" spans="1:4" ht="19.05" customHeight="1" x14ac:dyDescent="0.35">
      <c r="A13" s="11" t="s">
        <v>7</v>
      </c>
      <c r="B13" s="12">
        <v>15117</v>
      </c>
      <c r="C13" s="12">
        <v>15117</v>
      </c>
      <c r="D13" s="35">
        <f t="shared" si="0"/>
        <v>100</v>
      </c>
    </row>
    <row r="14" spans="1:4" ht="19.05" customHeight="1" x14ac:dyDescent="0.35">
      <c r="A14" s="11" t="s">
        <v>31</v>
      </c>
      <c r="B14" s="12">
        <v>7146</v>
      </c>
      <c r="C14" s="12">
        <v>0</v>
      </c>
      <c r="D14" s="35">
        <f t="shared" si="0"/>
        <v>0</v>
      </c>
    </row>
    <row r="15" spans="1:4" ht="19.05" customHeight="1" x14ac:dyDescent="0.35">
      <c r="A15" s="11" t="s">
        <v>20</v>
      </c>
      <c r="B15" s="12">
        <v>11681</v>
      </c>
      <c r="C15" s="12">
        <v>0</v>
      </c>
      <c r="D15" s="35">
        <f t="shared" si="0"/>
        <v>0</v>
      </c>
    </row>
    <row r="16" spans="1:4" ht="19.05" customHeight="1" x14ac:dyDescent="0.35">
      <c r="A16" s="11" t="s">
        <v>32</v>
      </c>
      <c r="B16" s="12">
        <v>7421</v>
      </c>
      <c r="C16" s="12">
        <v>0</v>
      </c>
      <c r="D16" s="35">
        <f t="shared" si="0"/>
        <v>0</v>
      </c>
    </row>
    <row r="17" spans="1:4" ht="19.05" customHeight="1" x14ac:dyDescent="0.35">
      <c r="A17" s="11" t="s">
        <v>33</v>
      </c>
      <c r="B17" s="12">
        <v>10307</v>
      </c>
      <c r="C17" s="12">
        <v>10307</v>
      </c>
      <c r="D17" s="35">
        <f t="shared" si="0"/>
        <v>100</v>
      </c>
    </row>
    <row r="18" spans="1:4" ht="19.05" customHeight="1" x14ac:dyDescent="0.35">
      <c r="A18" s="11" t="s">
        <v>34</v>
      </c>
      <c r="B18" s="12">
        <v>10307</v>
      </c>
      <c r="C18" s="12">
        <v>7208</v>
      </c>
      <c r="D18" s="35">
        <f t="shared" si="0"/>
        <v>69.933055205200347</v>
      </c>
    </row>
    <row r="19" spans="1:4" ht="19.05" customHeight="1" x14ac:dyDescent="0.35">
      <c r="A19" s="11" t="s">
        <v>35</v>
      </c>
      <c r="B19" s="12">
        <v>13880</v>
      </c>
      <c r="C19" s="12">
        <v>13880</v>
      </c>
      <c r="D19" s="35">
        <f t="shared" si="0"/>
        <v>100</v>
      </c>
    </row>
    <row r="20" spans="1:4" ht="19.05" customHeight="1" x14ac:dyDescent="0.35">
      <c r="A20" s="11" t="s">
        <v>36</v>
      </c>
      <c r="B20" s="12">
        <v>10307</v>
      </c>
      <c r="C20" s="12">
        <v>10307</v>
      </c>
      <c r="D20" s="35">
        <f t="shared" si="0"/>
        <v>100</v>
      </c>
    </row>
    <row r="21" spans="1:4" ht="19.05" customHeight="1" x14ac:dyDescent="0.35">
      <c r="A21" s="11" t="s">
        <v>16</v>
      </c>
      <c r="B21" s="12">
        <v>4535</v>
      </c>
      <c r="C21" s="12">
        <v>4535</v>
      </c>
      <c r="D21" s="35">
        <f t="shared" si="0"/>
        <v>100</v>
      </c>
    </row>
    <row r="22" spans="1:4" ht="19.05" customHeight="1" x14ac:dyDescent="0.35">
      <c r="A22" s="11" t="s">
        <v>37</v>
      </c>
      <c r="B22" s="12">
        <v>10307</v>
      </c>
      <c r="C22" s="12">
        <v>7026</v>
      </c>
      <c r="D22" s="35">
        <f t="shared" si="0"/>
        <v>68.167264965557379</v>
      </c>
    </row>
    <row r="23" spans="1:4" ht="19.05" customHeight="1" x14ac:dyDescent="0.35">
      <c r="A23" s="11" t="s">
        <v>38</v>
      </c>
      <c r="B23" s="12">
        <v>22676</v>
      </c>
      <c r="C23" s="12">
        <v>22676</v>
      </c>
      <c r="D23" s="35">
        <f t="shared" si="0"/>
        <v>100</v>
      </c>
    </row>
    <row r="24" spans="1:4" ht="19.05" customHeight="1" x14ac:dyDescent="0.35">
      <c r="A24" s="11" t="s">
        <v>18</v>
      </c>
      <c r="B24" s="12">
        <v>18278</v>
      </c>
      <c r="C24" s="12">
        <v>0</v>
      </c>
      <c r="D24" s="35">
        <f t="shared" si="0"/>
        <v>0</v>
      </c>
    </row>
    <row r="25" spans="1:4" ht="19.05" customHeight="1" x14ac:dyDescent="0.35">
      <c r="A25" s="11" t="s">
        <v>40</v>
      </c>
      <c r="B25" s="12">
        <v>8933</v>
      </c>
      <c r="C25" s="12">
        <v>8933</v>
      </c>
      <c r="D25" s="35">
        <f t="shared" si="0"/>
        <v>100</v>
      </c>
    </row>
    <row r="26" spans="1:4" ht="19.05" customHeight="1" x14ac:dyDescent="0.35">
      <c r="A26" s="11" t="s">
        <v>9</v>
      </c>
      <c r="B26" s="12">
        <v>11681</v>
      </c>
      <c r="C26" s="12">
        <v>10500</v>
      </c>
      <c r="D26" s="35">
        <f t="shared" si="0"/>
        <v>89.889564249636152</v>
      </c>
    </row>
    <row r="27" spans="1:4" ht="19.05" customHeight="1" x14ac:dyDescent="0.35">
      <c r="A27" s="11" t="s">
        <v>21</v>
      </c>
      <c r="B27" s="12">
        <v>5360</v>
      </c>
      <c r="C27" s="12">
        <v>5360</v>
      </c>
      <c r="D27" s="35">
        <f t="shared" si="0"/>
        <v>100</v>
      </c>
    </row>
    <row r="28" spans="1:4" ht="19.05" customHeight="1" x14ac:dyDescent="0.35">
      <c r="A28" s="11" t="s">
        <v>41</v>
      </c>
      <c r="B28" s="12">
        <v>10307</v>
      </c>
      <c r="C28" s="12">
        <v>7090</v>
      </c>
      <c r="D28" s="35">
        <f t="shared" si="0"/>
        <v>68.788202192684594</v>
      </c>
    </row>
    <row r="29" spans="1:4" ht="19.05" customHeight="1" x14ac:dyDescent="0.35">
      <c r="A29" s="11" t="s">
        <v>42</v>
      </c>
      <c r="B29" s="12">
        <v>18553</v>
      </c>
      <c r="C29" s="12">
        <v>18553</v>
      </c>
      <c r="D29" s="35">
        <f t="shared" si="0"/>
        <v>100</v>
      </c>
    </row>
    <row r="30" spans="1:4" ht="19.05" customHeight="1" x14ac:dyDescent="0.35">
      <c r="A30" s="11" t="s">
        <v>22</v>
      </c>
      <c r="B30" s="12">
        <v>19790</v>
      </c>
      <c r="C30" s="12">
        <v>19790</v>
      </c>
      <c r="D30" s="35">
        <f t="shared" si="0"/>
        <v>100</v>
      </c>
    </row>
    <row r="31" spans="1:4" ht="19.05" customHeight="1" x14ac:dyDescent="0.35">
      <c r="A31" s="28" t="s">
        <v>10</v>
      </c>
      <c r="B31" s="29">
        <f>SUM(B4:B30)</f>
        <v>556300</v>
      </c>
      <c r="C31" s="29">
        <f>SUM(C4:C30)</f>
        <v>337238</v>
      </c>
      <c r="D31" s="34">
        <f t="shared" si="0"/>
        <v>60.621607046557614</v>
      </c>
    </row>
    <row r="33" spans="1:4" ht="16.8" x14ac:dyDescent="0.3">
      <c r="A33" s="38" t="s">
        <v>108</v>
      </c>
      <c r="B33" s="39"/>
      <c r="C33" s="54" t="s">
        <v>109</v>
      </c>
      <c r="D33" s="54"/>
    </row>
    <row r="34" spans="1:4" ht="16.8" x14ac:dyDescent="0.3">
      <c r="A34" s="39"/>
      <c r="B34" s="39"/>
      <c r="C34" s="39"/>
      <c r="D34" s="39"/>
    </row>
    <row r="35" spans="1:4" ht="16.8" x14ac:dyDescent="0.3">
      <c r="A35" s="39"/>
      <c r="B35" s="39"/>
      <c r="C35" s="39"/>
      <c r="D35" s="39"/>
    </row>
    <row r="36" spans="1:4" ht="16.8" x14ac:dyDescent="0.3">
      <c r="A36" s="40" t="s">
        <v>131</v>
      </c>
      <c r="B36" s="39"/>
      <c r="C36" s="39"/>
      <c r="D36" s="39"/>
    </row>
    <row r="37" spans="1:4" ht="16.8" x14ac:dyDescent="0.3">
      <c r="A37" s="40" t="s">
        <v>183</v>
      </c>
      <c r="B37" s="39"/>
      <c r="C37" s="54" t="s">
        <v>184</v>
      </c>
      <c r="D37" s="54"/>
    </row>
  </sheetData>
  <mergeCells count="3">
    <mergeCell ref="A1:D1"/>
    <mergeCell ref="C33:D33"/>
    <mergeCell ref="C37:D37"/>
  </mergeCells>
  <pageMargins left="0.39370078740157483" right="0.39370078740157483" top="0.24" bottom="0.25" header="0.17" footer="0.17"/>
  <pageSetup paperSize="9" fitToHeight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1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6.88671875" style="7" customWidth="1"/>
    <col min="2" max="3" width="18.33203125" style="49" customWidth="1"/>
    <col min="4" max="4" width="15.6640625" style="49" customWidth="1"/>
    <col min="5" max="5" width="8.44140625" style="48" customWidth="1"/>
    <col min="6" max="7" width="6.44140625" style="48" customWidth="1"/>
    <col min="8" max="8" width="17.88671875" style="48" customWidth="1"/>
    <col min="9" max="9" width="8.44140625" style="48" customWidth="1"/>
    <col min="10" max="12" width="17.88671875" style="49" customWidth="1"/>
    <col min="13" max="249" width="9" style="48"/>
    <col min="250" max="250" width="35.33203125" style="48" customWidth="1"/>
    <col min="251" max="253" width="18.109375" style="48" customWidth="1"/>
    <col min="254" max="254" width="9.33203125" style="48" customWidth="1"/>
    <col min="255" max="255" width="9" style="48"/>
    <col min="256" max="256" width="12.33203125" style="48" bestFit="1" customWidth="1"/>
    <col min="257" max="257" width="9" style="48"/>
    <col min="258" max="260" width="12.33203125" style="48" bestFit="1" customWidth="1"/>
    <col min="261" max="505" width="9" style="48"/>
    <col min="506" max="506" width="35.33203125" style="48" customWidth="1"/>
    <col min="507" max="509" width="18.109375" style="48" customWidth="1"/>
    <col min="510" max="510" width="9.33203125" style="48" customWidth="1"/>
    <col min="511" max="511" width="9" style="48"/>
    <col min="512" max="512" width="12.33203125" style="48" bestFit="1" customWidth="1"/>
    <col min="513" max="513" width="9" style="48"/>
    <col min="514" max="516" width="12.33203125" style="48" bestFit="1" customWidth="1"/>
    <col min="517" max="761" width="9" style="48"/>
    <col min="762" max="762" width="35.33203125" style="48" customWidth="1"/>
    <col min="763" max="765" width="18.109375" style="48" customWidth="1"/>
    <col min="766" max="766" width="9.33203125" style="48" customWidth="1"/>
    <col min="767" max="767" width="9" style="48"/>
    <col min="768" max="768" width="12.33203125" style="48" bestFit="1" customWidth="1"/>
    <col min="769" max="769" width="9" style="48"/>
    <col min="770" max="772" width="12.33203125" style="48" bestFit="1" customWidth="1"/>
    <col min="773" max="1017" width="9" style="48"/>
    <col min="1018" max="1018" width="35.33203125" style="48" customWidth="1"/>
    <col min="1019" max="1021" width="18.109375" style="48" customWidth="1"/>
    <col min="1022" max="1022" width="9.33203125" style="48" customWidth="1"/>
    <col min="1023" max="1023" width="9" style="48"/>
    <col min="1024" max="1024" width="12.33203125" style="48" bestFit="1" customWidth="1"/>
    <col min="1025" max="1025" width="9" style="48"/>
    <col min="1026" max="1028" width="12.33203125" style="48" bestFit="1" customWidth="1"/>
    <col min="1029" max="1273" width="9" style="48"/>
    <col min="1274" max="1274" width="35.33203125" style="48" customWidth="1"/>
    <col min="1275" max="1277" width="18.109375" style="48" customWidth="1"/>
    <col min="1278" max="1278" width="9.33203125" style="48" customWidth="1"/>
    <col min="1279" max="1279" width="9" style="48"/>
    <col min="1280" max="1280" width="12.33203125" style="48" bestFit="1" customWidth="1"/>
    <col min="1281" max="1281" width="9" style="48"/>
    <col min="1282" max="1284" width="12.33203125" style="48" bestFit="1" customWidth="1"/>
    <col min="1285" max="1529" width="9" style="48"/>
    <col min="1530" max="1530" width="35.33203125" style="48" customWidth="1"/>
    <col min="1531" max="1533" width="18.109375" style="48" customWidth="1"/>
    <col min="1534" max="1534" width="9.33203125" style="48" customWidth="1"/>
    <col min="1535" max="1535" width="9" style="48"/>
    <col min="1536" max="1536" width="12.33203125" style="48" bestFit="1" customWidth="1"/>
    <col min="1537" max="1537" width="9" style="48"/>
    <col min="1538" max="1540" width="12.33203125" style="48" bestFit="1" customWidth="1"/>
    <col min="1541" max="1785" width="9" style="48"/>
    <col min="1786" max="1786" width="35.33203125" style="48" customWidth="1"/>
    <col min="1787" max="1789" width="18.109375" style="48" customWidth="1"/>
    <col min="1790" max="1790" width="9.33203125" style="48" customWidth="1"/>
    <col min="1791" max="1791" width="9" style="48"/>
    <col min="1792" max="1792" width="12.33203125" style="48" bestFit="1" customWidth="1"/>
    <col min="1793" max="1793" width="9" style="48"/>
    <col min="1794" max="1796" width="12.33203125" style="48" bestFit="1" customWidth="1"/>
    <col min="1797" max="2041" width="9" style="48"/>
    <col min="2042" max="2042" width="35.33203125" style="48" customWidth="1"/>
    <col min="2043" max="2045" width="18.109375" style="48" customWidth="1"/>
    <col min="2046" max="2046" width="9.33203125" style="48" customWidth="1"/>
    <col min="2047" max="2047" width="9" style="48"/>
    <col min="2048" max="2048" width="12.33203125" style="48" bestFit="1" customWidth="1"/>
    <col min="2049" max="2049" width="9" style="48"/>
    <col min="2050" max="2052" width="12.33203125" style="48" bestFit="1" customWidth="1"/>
    <col min="2053" max="2297" width="9" style="48"/>
    <col min="2298" max="2298" width="35.33203125" style="48" customWidth="1"/>
    <col min="2299" max="2301" width="18.109375" style="48" customWidth="1"/>
    <col min="2302" max="2302" width="9.33203125" style="48" customWidth="1"/>
    <col min="2303" max="2303" width="9" style="48"/>
    <col min="2304" max="2304" width="12.33203125" style="48" bestFit="1" customWidth="1"/>
    <col min="2305" max="2305" width="9" style="48"/>
    <col min="2306" max="2308" width="12.33203125" style="48" bestFit="1" customWidth="1"/>
    <col min="2309" max="2553" width="9" style="48"/>
    <col min="2554" max="2554" width="35.33203125" style="48" customWidth="1"/>
    <col min="2555" max="2557" width="18.109375" style="48" customWidth="1"/>
    <col min="2558" max="2558" width="9.33203125" style="48" customWidth="1"/>
    <col min="2559" max="2559" width="9" style="48"/>
    <col min="2560" max="2560" width="12.33203125" style="48" bestFit="1" customWidth="1"/>
    <col min="2561" max="2561" width="9" style="48"/>
    <col min="2562" max="2564" width="12.33203125" style="48" bestFit="1" customWidth="1"/>
    <col min="2565" max="2809" width="9" style="48"/>
    <col min="2810" max="2810" width="35.33203125" style="48" customWidth="1"/>
    <col min="2811" max="2813" width="18.109375" style="48" customWidth="1"/>
    <col min="2814" max="2814" width="9.33203125" style="48" customWidth="1"/>
    <col min="2815" max="2815" width="9" style="48"/>
    <col min="2816" max="2816" width="12.33203125" style="48" bestFit="1" customWidth="1"/>
    <col min="2817" max="2817" width="9" style="48"/>
    <col min="2818" max="2820" width="12.33203125" style="48" bestFit="1" customWidth="1"/>
    <col min="2821" max="3065" width="9" style="48"/>
    <col min="3066" max="3066" width="35.33203125" style="48" customWidth="1"/>
    <col min="3067" max="3069" width="18.109375" style="48" customWidth="1"/>
    <col min="3070" max="3070" width="9.33203125" style="48" customWidth="1"/>
    <col min="3071" max="3071" width="9" style="48"/>
    <col min="3072" max="3072" width="12.33203125" style="48" bestFit="1" customWidth="1"/>
    <col min="3073" max="3073" width="9" style="48"/>
    <col min="3074" max="3076" width="12.33203125" style="48" bestFit="1" customWidth="1"/>
    <col min="3077" max="3321" width="9" style="48"/>
    <col min="3322" max="3322" width="35.33203125" style="48" customWidth="1"/>
    <col min="3323" max="3325" width="18.109375" style="48" customWidth="1"/>
    <col min="3326" max="3326" width="9.33203125" style="48" customWidth="1"/>
    <col min="3327" max="3327" width="9" style="48"/>
    <col min="3328" max="3328" width="12.33203125" style="48" bestFit="1" customWidth="1"/>
    <col min="3329" max="3329" width="9" style="48"/>
    <col min="3330" max="3332" width="12.33203125" style="48" bestFit="1" customWidth="1"/>
    <col min="3333" max="3577" width="9" style="48"/>
    <col min="3578" max="3578" width="35.33203125" style="48" customWidth="1"/>
    <col min="3579" max="3581" width="18.109375" style="48" customWidth="1"/>
    <col min="3582" max="3582" width="9.33203125" style="48" customWidth="1"/>
    <col min="3583" max="3583" width="9" style="48"/>
    <col min="3584" max="3584" width="12.33203125" style="48" bestFit="1" customWidth="1"/>
    <col min="3585" max="3585" width="9" style="48"/>
    <col min="3586" max="3588" width="12.33203125" style="48" bestFit="1" customWidth="1"/>
    <col min="3589" max="3833" width="9" style="48"/>
    <col min="3834" max="3834" width="35.33203125" style="48" customWidth="1"/>
    <col min="3835" max="3837" width="18.109375" style="48" customWidth="1"/>
    <col min="3838" max="3838" width="9.33203125" style="48" customWidth="1"/>
    <col min="3839" max="3839" width="9" style="48"/>
    <col min="3840" max="3840" width="12.33203125" style="48" bestFit="1" customWidth="1"/>
    <col min="3841" max="3841" width="9" style="48"/>
    <col min="3842" max="3844" width="12.33203125" style="48" bestFit="1" customWidth="1"/>
    <col min="3845" max="4089" width="9" style="48"/>
    <col min="4090" max="4090" width="35.33203125" style="48" customWidth="1"/>
    <col min="4091" max="4093" width="18.109375" style="48" customWidth="1"/>
    <col min="4094" max="4094" width="9.33203125" style="48" customWidth="1"/>
    <col min="4095" max="4095" width="9" style="48"/>
    <col min="4096" max="4096" width="12.33203125" style="48" bestFit="1" customWidth="1"/>
    <col min="4097" max="4097" width="9" style="48"/>
    <col min="4098" max="4100" width="12.33203125" style="48" bestFit="1" customWidth="1"/>
    <col min="4101" max="4345" width="9" style="48"/>
    <col min="4346" max="4346" width="35.33203125" style="48" customWidth="1"/>
    <col min="4347" max="4349" width="18.109375" style="48" customWidth="1"/>
    <col min="4350" max="4350" width="9.33203125" style="48" customWidth="1"/>
    <col min="4351" max="4351" width="9" style="48"/>
    <col min="4352" max="4352" width="12.33203125" style="48" bestFit="1" customWidth="1"/>
    <col min="4353" max="4353" width="9" style="48"/>
    <col min="4354" max="4356" width="12.33203125" style="48" bestFit="1" customWidth="1"/>
    <col min="4357" max="4601" width="9" style="48"/>
    <col min="4602" max="4602" width="35.33203125" style="48" customWidth="1"/>
    <col min="4603" max="4605" width="18.109375" style="48" customWidth="1"/>
    <col min="4606" max="4606" width="9.33203125" style="48" customWidth="1"/>
    <col min="4607" max="4607" width="9" style="48"/>
    <col min="4608" max="4608" width="12.33203125" style="48" bestFit="1" customWidth="1"/>
    <col min="4609" max="4609" width="9" style="48"/>
    <col min="4610" max="4612" width="12.33203125" style="48" bestFit="1" customWidth="1"/>
    <col min="4613" max="4857" width="9" style="48"/>
    <col min="4858" max="4858" width="35.33203125" style="48" customWidth="1"/>
    <col min="4859" max="4861" width="18.109375" style="48" customWidth="1"/>
    <col min="4862" max="4862" width="9.33203125" style="48" customWidth="1"/>
    <col min="4863" max="4863" width="9" style="48"/>
    <col min="4864" max="4864" width="12.33203125" style="48" bestFit="1" customWidth="1"/>
    <col min="4865" max="4865" width="9" style="48"/>
    <col min="4866" max="4868" width="12.33203125" style="48" bestFit="1" customWidth="1"/>
    <col min="4869" max="5113" width="9" style="48"/>
    <col min="5114" max="5114" width="35.33203125" style="48" customWidth="1"/>
    <col min="5115" max="5117" width="18.109375" style="48" customWidth="1"/>
    <col min="5118" max="5118" width="9.33203125" style="48" customWidth="1"/>
    <col min="5119" max="5119" width="9" style="48"/>
    <col min="5120" max="5120" width="12.33203125" style="48" bestFit="1" customWidth="1"/>
    <col min="5121" max="5121" width="9" style="48"/>
    <col min="5122" max="5124" width="12.33203125" style="48" bestFit="1" customWidth="1"/>
    <col min="5125" max="5369" width="9" style="48"/>
    <col min="5370" max="5370" width="35.33203125" style="48" customWidth="1"/>
    <col min="5371" max="5373" width="18.109375" style="48" customWidth="1"/>
    <col min="5374" max="5374" width="9.33203125" style="48" customWidth="1"/>
    <col min="5375" max="5375" width="9" style="48"/>
    <col min="5376" max="5376" width="12.33203125" style="48" bestFit="1" customWidth="1"/>
    <col min="5377" max="5377" width="9" style="48"/>
    <col min="5378" max="5380" width="12.33203125" style="48" bestFit="1" customWidth="1"/>
    <col min="5381" max="5625" width="9" style="48"/>
    <col min="5626" max="5626" width="35.33203125" style="48" customWidth="1"/>
    <col min="5627" max="5629" width="18.109375" style="48" customWidth="1"/>
    <col min="5630" max="5630" width="9.33203125" style="48" customWidth="1"/>
    <col min="5631" max="5631" width="9" style="48"/>
    <col min="5632" max="5632" width="12.33203125" style="48" bestFit="1" customWidth="1"/>
    <col min="5633" max="5633" width="9" style="48"/>
    <col min="5634" max="5636" width="12.33203125" style="48" bestFit="1" customWidth="1"/>
    <col min="5637" max="5881" width="9" style="48"/>
    <col min="5882" max="5882" width="35.33203125" style="48" customWidth="1"/>
    <col min="5883" max="5885" width="18.109375" style="48" customWidth="1"/>
    <col min="5886" max="5886" width="9.33203125" style="48" customWidth="1"/>
    <col min="5887" max="5887" width="9" style="48"/>
    <col min="5888" max="5888" width="12.33203125" style="48" bestFit="1" customWidth="1"/>
    <col min="5889" max="5889" width="9" style="48"/>
    <col min="5890" max="5892" width="12.33203125" style="48" bestFit="1" customWidth="1"/>
    <col min="5893" max="6137" width="9" style="48"/>
    <col min="6138" max="6138" width="35.33203125" style="48" customWidth="1"/>
    <col min="6139" max="6141" width="18.109375" style="48" customWidth="1"/>
    <col min="6142" max="6142" width="9.33203125" style="48" customWidth="1"/>
    <col min="6143" max="6143" width="9" style="48"/>
    <col min="6144" max="6144" width="12.33203125" style="48" bestFit="1" customWidth="1"/>
    <col min="6145" max="6145" width="9" style="48"/>
    <col min="6146" max="6148" width="12.33203125" style="48" bestFit="1" customWidth="1"/>
    <col min="6149" max="6393" width="9" style="48"/>
    <col min="6394" max="6394" width="35.33203125" style="48" customWidth="1"/>
    <col min="6395" max="6397" width="18.109375" style="48" customWidth="1"/>
    <col min="6398" max="6398" width="9.33203125" style="48" customWidth="1"/>
    <col min="6399" max="6399" width="9" style="48"/>
    <col min="6400" max="6400" width="12.33203125" style="48" bestFit="1" customWidth="1"/>
    <col min="6401" max="6401" width="9" style="48"/>
    <col min="6402" max="6404" width="12.33203125" style="48" bestFit="1" customWidth="1"/>
    <col min="6405" max="6649" width="9" style="48"/>
    <col min="6650" max="6650" width="35.33203125" style="48" customWidth="1"/>
    <col min="6651" max="6653" width="18.109375" style="48" customWidth="1"/>
    <col min="6654" max="6654" width="9.33203125" style="48" customWidth="1"/>
    <col min="6655" max="6655" width="9" style="48"/>
    <col min="6656" max="6656" width="12.33203125" style="48" bestFit="1" customWidth="1"/>
    <col min="6657" max="6657" width="9" style="48"/>
    <col min="6658" max="6660" width="12.33203125" style="48" bestFit="1" customWidth="1"/>
    <col min="6661" max="6905" width="9" style="48"/>
    <col min="6906" max="6906" width="35.33203125" style="48" customWidth="1"/>
    <col min="6907" max="6909" width="18.109375" style="48" customWidth="1"/>
    <col min="6910" max="6910" width="9.33203125" style="48" customWidth="1"/>
    <col min="6911" max="6911" width="9" style="48"/>
    <col min="6912" max="6912" width="12.33203125" style="48" bestFit="1" customWidth="1"/>
    <col min="6913" max="6913" width="9" style="48"/>
    <col min="6914" max="6916" width="12.33203125" style="48" bestFit="1" customWidth="1"/>
    <col min="6917" max="7161" width="9" style="48"/>
    <col min="7162" max="7162" width="35.33203125" style="48" customWidth="1"/>
    <col min="7163" max="7165" width="18.109375" style="48" customWidth="1"/>
    <col min="7166" max="7166" width="9.33203125" style="48" customWidth="1"/>
    <col min="7167" max="7167" width="9" style="48"/>
    <col min="7168" max="7168" width="12.33203125" style="48" bestFit="1" customWidth="1"/>
    <col min="7169" max="7169" width="9" style="48"/>
    <col min="7170" max="7172" width="12.33203125" style="48" bestFit="1" customWidth="1"/>
    <col min="7173" max="7417" width="9" style="48"/>
    <col min="7418" max="7418" width="35.33203125" style="48" customWidth="1"/>
    <col min="7419" max="7421" width="18.109375" style="48" customWidth="1"/>
    <col min="7422" max="7422" width="9.33203125" style="48" customWidth="1"/>
    <col min="7423" max="7423" width="9" style="48"/>
    <col min="7424" max="7424" width="12.33203125" style="48" bestFit="1" customWidth="1"/>
    <col min="7425" max="7425" width="9" style="48"/>
    <col min="7426" max="7428" width="12.33203125" style="48" bestFit="1" customWidth="1"/>
    <col min="7429" max="7673" width="9" style="48"/>
    <col min="7674" max="7674" width="35.33203125" style="48" customWidth="1"/>
    <col min="7675" max="7677" width="18.109375" style="48" customWidth="1"/>
    <col min="7678" max="7678" width="9.33203125" style="48" customWidth="1"/>
    <col min="7679" max="7679" width="9" style="48"/>
    <col min="7680" max="7680" width="12.33203125" style="48" bestFit="1" customWidth="1"/>
    <col min="7681" max="7681" width="9" style="48"/>
    <col min="7682" max="7684" width="12.33203125" style="48" bestFit="1" customWidth="1"/>
    <col min="7685" max="7929" width="9" style="48"/>
    <col min="7930" max="7930" width="35.33203125" style="48" customWidth="1"/>
    <col min="7931" max="7933" width="18.109375" style="48" customWidth="1"/>
    <col min="7934" max="7934" width="9.33203125" style="48" customWidth="1"/>
    <col min="7935" max="7935" width="9" style="48"/>
    <col min="7936" max="7936" width="12.33203125" style="48" bestFit="1" customWidth="1"/>
    <col min="7937" max="7937" width="9" style="48"/>
    <col min="7938" max="7940" width="12.33203125" style="48" bestFit="1" customWidth="1"/>
    <col min="7941" max="8185" width="9" style="48"/>
    <col min="8186" max="8186" width="35.33203125" style="48" customWidth="1"/>
    <col min="8187" max="8189" width="18.109375" style="48" customWidth="1"/>
    <col min="8190" max="8190" width="9.33203125" style="48" customWidth="1"/>
    <col min="8191" max="8191" width="9" style="48"/>
    <col min="8192" max="8192" width="12.33203125" style="48" bestFit="1" customWidth="1"/>
    <col min="8193" max="8193" width="9" style="48"/>
    <col min="8194" max="8196" width="12.33203125" style="48" bestFit="1" customWidth="1"/>
    <col min="8197" max="8441" width="9" style="48"/>
    <col min="8442" max="8442" width="35.33203125" style="48" customWidth="1"/>
    <col min="8443" max="8445" width="18.109375" style="48" customWidth="1"/>
    <col min="8446" max="8446" width="9.33203125" style="48" customWidth="1"/>
    <col min="8447" max="8447" width="9" style="48"/>
    <col min="8448" max="8448" width="12.33203125" style="48" bestFit="1" customWidth="1"/>
    <col min="8449" max="8449" width="9" style="48"/>
    <col min="8450" max="8452" width="12.33203125" style="48" bestFit="1" customWidth="1"/>
    <col min="8453" max="8697" width="9" style="48"/>
    <col min="8698" max="8698" width="35.33203125" style="48" customWidth="1"/>
    <col min="8699" max="8701" width="18.109375" style="48" customWidth="1"/>
    <col min="8702" max="8702" width="9.33203125" style="48" customWidth="1"/>
    <col min="8703" max="8703" width="9" style="48"/>
    <col min="8704" max="8704" width="12.33203125" style="48" bestFit="1" customWidth="1"/>
    <col min="8705" max="8705" width="9" style="48"/>
    <col min="8706" max="8708" width="12.33203125" style="48" bestFit="1" customWidth="1"/>
    <col min="8709" max="8953" width="9" style="48"/>
    <col min="8954" max="8954" width="35.33203125" style="48" customWidth="1"/>
    <col min="8955" max="8957" width="18.109375" style="48" customWidth="1"/>
    <col min="8958" max="8958" width="9.33203125" style="48" customWidth="1"/>
    <col min="8959" max="8959" width="9" style="48"/>
    <col min="8960" max="8960" width="12.33203125" style="48" bestFit="1" customWidth="1"/>
    <col min="8961" max="8961" width="9" style="48"/>
    <col min="8962" max="8964" width="12.33203125" style="48" bestFit="1" customWidth="1"/>
    <col min="8965" max="9209" width="9" style="48"/>
    <col min="9210" max="9210" width="35.33203125" style="48" customWidth="1"/>
    <col min="9211" max="9213" width="18.109375" style="48" customWidth="1"/>
    <col min="9214" max="9214" width="9.33203125" style="48" customWidth="1"/>
    <col min="9215" max="9215" width="9" style="48"/>
    <col min="9216" max="9216" width="12.33203125" style="48" bestFit="1" customWidth="1"/>
    <col min="9217" max="9217" width="9" style="48"/>
    <col min="9218" max="9220" width="12.33203125" style="48" bestFit="1" customWidth="1"/>
    <col min="9221" max="9465" width="9" style="48"/>
    <col min="9466" max="9466" width="35.33203125" style="48" customWidth="1"/>
    <col min="9467" max="9469" width="18.109375" style="48" customWidth="1"/>
    <col min="9470" max="9470" width="9.33203125" style="48" customWidth="1"/>
    <col min="9471" max="9471" width="9" style="48"/>
    <col min="9472" max="9472" width="12.33203125" style="48" bestFit="1" customWidth="1"/>
    <col min="9473" max="9473" width="9" style="48"/>
    <col min="9474" max="9476" width="12.33203125" style="48" bestFit="1" customWidth="1"/>
    <col min="9477" max="9721" width="9" style="48"/>
    <col min="9722" max="9722" width="35.33203125" style="48" customWidth="1"/>
    <col min="9723" max="9725" width="18.109375" style="48" customWidth="1"/>
    <col min="9726" max="9726" width="9.33203125" style="48" customWidth="1"/>
    <col min="9727" max="9727" width="9" style="48"/>
    <col min="9728" max="9728" width="12.33203125" style="48" bestFit="1" customWidth="1"/>
    <col min="9729" max="9729" width="9" style="48"/>
    <col min="9730" max="9732" width="12.33203125" style="48" bestFit="1" customWidth="1"/>
    <col min="9733" max="9977" width="9" style="48"/>
    <col min="9978" max="9978" width="35.33203125" style="48" customWidth="1"/>
    <col min="9979" max="9981" width="18.109375" style="48" customWidth="1"/>
    <col min="9982" max="9982" width="9.33203125" style="48" customWidth="1"/>
    <col min="9983" max="9983" width="9" style="48"/>
    <col min="9984" max="9984" width="12.33203125" style="48" bestFit="1" customWidth="1"/>
    <col min="9985" max="9985" width="9" style="48"/>
    <col min="9986" max="9988" width="12.33203125" style="48" bestFit="1" customWidth="1"/>
    <col min="9989" max="10233" width="9" style="48"/>
    <col min="10234" max="10234" width="35.33203125" style="48" customWidth="1"/>
    <col min="10235" max="10237" width="18.109375" style="48" customWidth="1"/>
    <col min="10238" max="10238" width="9.33203125" style="48" customWidth="1"/>
    <col min="10239" max="10239" width="9" style="48"/>
    <col min="10240" max="10240" width="12.33203125" style="48" bestFit="1" customWidth="1"/>
    <col min="10241" max="10241" width="9" style="48"/>
    <col min="10242" max="10244" width="12.33203125" style="48" bestFit="1" customWidth="1"/>
    <col min="10245" max="10489" width="9" style="48"/>
    <col min="10490" max="10490" width="35.33203125" style="48" customWidth="1"/>
    <col min="10491" max="10493" width="18.109375" style="48" customWidth="1"/>
    <col min="10494" max="10494" width="9.33203125" style="48" customWidth="1"/>
    <col min="10495" max="10495" width="9" style="48"/>
    <col min="10496" max="10496" width="12.33203125" style="48" bestFit="1" customWidth="1"/>
    <col min="10497" max="10497" width="9" style="48"/>
    <col min="10498" max="10500" width="12.33203125" style="48" bestFit="1" customWidth="1"/>
    <col min="10501" max="10745" width="9" style="48"/>
    <col min="10746" max="10746" width="35.33203125" style="48" customWidth="1"/>
    <col min="10747" max="10749" width="18.109375" style="48" customWidth="1"/>
    <col min="10750" max="10750" width="9.33203125" style="48" customWidth="1"/>
    <col min="10751" max="10751" width="9" style="48"/>
    <col min="10752" max="10752" width="12.33203125" style="48" bestFit="1" customWidth="1"/>
    <col min="10753" max="10753" width="9" style="48"/>
    <col min="10754" max="10756" width="12.33203125" style="48" bestFit="1" customWidth="1"/>
    <col min="10757" max="11001" width="9" style="48"/>
    <col min="11002" max="11002" width="35.33203125" style="48" customWidth="1"/>
    <col min="11003" max="11005" width="18.109375" style="48" customWidth="1"/>
    <col min="11006" max="11006" width="9.33203125" style="48" customWidth="1"/>
    <col min="11007" max="11007" width="9" style="48"/>
    <col min="11008" max="11008" width="12.33203125" style="48" bestFit="1" customWidth="1"/>
    <col min="11009" max="11009" width="9" style="48"/>
    <col min="11010" max="11012" width="12.33203125" style="48" bestFit="1" customWidth="1"/>
    <col min="11013" max="11257" width="9" style="48"/>
    <col min="11258" max="11258" width="35.33203125" style="48" customWidth="1"/>
    <col min="11259" max="11261" width="18.109375" style="48" customWidth="1"/>
    <col min="11262" max="11262" width="9.33203125" style="48" customWidth="1"/>
    <col min="11263" max="11263" width="9" style="48"/>
    <col min="11264" max="11264" width="12.33203125" style="48" bestFit="1" customWidth="1"/>
    <col min="11265" max="11265" width="9" style="48"/>
    <col min="11266" max="11268" width="12.33203125" style="48" bestFit="1" customWidth="1"/>
    <col min="11269" max="11513" width="9" style="48"/>
    <col min="11514" max="11514" width="35.33203125" style="48" customWidth="1"/>
    <col min="11515" max="11517" width="18.109375" style="48" customWidth="1"/>
    <col min="11518" max="11518" width="9.33203125" style="48" customWidth="1"/>
    <col min="11519" max="11519" width="9" style="48"/>
    <col min="11520" max="11520" width="12.33203125" style="48" bestFit="1" customWidth="1"/>
    <col min="11521" max="11521" width="9" style="48"/>
    <col min="11522" max="11524" width="12.33203125" style="48" bestFit="1" customWidth="1"/>
    <col min="11525" max="11769" width="9" style="48"/>
    <col min="11770" max="11770" width="35.33203125" style="48" customWidth="1"/>
    <col min="11771" max="11773" width="18.109375" style="48" customWidth="1"/>
    <col min="11774" max="11774" width="9.33203125" style="48" customWidth="1"/>
    <col min="11775" max="11775" width="9" style="48"/>
    <col min="11776" max="11776" width="12.33203125" style="48" bestFit="1" customWidth="1"/>
    <col min="11777" max="11777" width="9" style="48"/>
    <col min="11778" max="11780" width="12.33203125" style="48" bestFit="1" customWidth="1"/>
    <col min="11781" max="12025" width="9" style="48"/>
    <col min="12026" max="12026" width="35.33203125" style="48" customWidth="1"/>
    <col min="12027" max="12029" width="18.109375" style="48" customWidth="1"/>
    <col min="12030" max="12030" width="9.33203125" style="48" customWidth="1"/>
    <col min="12031" max="12031" width="9" style="48"/>
    <col min="12032" max="12032" width="12.33203125" style="48" bestFit="1" customWidth="1"/>
    <col min="12033" max="12033" width="9" style="48"/>
    <col min="12034" max="12036" width="12.33203125" style="48" bestFit="1" customWidth="1"/>
    <col min="12037" max="12281" width="9" style="48"/>
    <col min="12282" max="12282" width="35.33203125" style="48" customWidth="1"/>
    <col min="12283" max="12285" width="18.109375" style="48" customWidth="1"/>
    <col min="12286" max="12286" width="9.33203125" style="48" customWidth="1"/>
    <col min="12287" max="12287" width="9" style="48"/>
    <col min="12288" max="12288" width="12.33203125" style="48" bestFit="1" customWidth="1"/>
    <col min="12289" max="12289" width="9" style="48"/>
    <col min="12290" max="12292" width="12.33203125" style="48" bestFit="1" customWidth="1"/>
    <col min="12293" max="12537" width="9" style="48"/>
    <col min="12538" max="12538" width="35.33203125" style="48" customWidth="1"/>
    <col min="12539" max="12541" width="18.109375" style="48" customWidth="1"/>
    <col min="12542" max="12542" width="9.33203125" style="48" customWidth="1"/>
    <col min="12543" max="12543" width="9" style="48"/>
    <col min="12544" max="12544" width="12.33203125" style="48" bestFit="1" customWidth="1"/>
    <col min="12545" max="12545" width="9" style="48"/>
    <col min="12546" max="12548" width="12.33203125" style="48" bestFit="1" customWidth="1"/>
    <col min="12549" max="12793" width="9" style="48"/>
    <col min="12794" max="12794" width="35.33203125" style="48" customWidth="1"/>
    <col min="12795" max="12797" width="18.109375" style="48" customWidth="1"/>
    <col min="12798" max="12798" width="9.33203125" style="48" customWidth="1"/>
    <col min="12799" max="12799" width="9" style="48"/>
    <col min="12800" max="12800" width="12.33203125" style="48" bestFit="1" customWidth="1"/>
    <col min="12801" max="12801" width="9" style="48"/>
    <col min="12802" max="12804" width="12.33203125" style="48" bestFit="1" customWidth="1"/>
    <col min="12805" max="13049" width="9" style="48"/>
    <col min="13050" max="13050" width="35.33203125" style="48" customWidth="1"/>
    <col min="13051" max="13053" width="18.109375" style="48" customWidth="1"/>
    <col min="13054" max="13054" width="9.33203125" style="48" customWidth="1"/>
    <col min="13055" max="13055" width="9" style="48"/>
    <col min="13056" max="13056" width="12.33203125" style="48" bestFit="1" customWidth="1"/>
    <col min="13057" max="13057" width="9" style="48"/>
    <col min="13058" max="13060" width="12.33203125" style="48" bestFit="1" customWidth="1"/>
    <col min="13061" max="13305" width="9" style="48"/>
    <col min="13306" max="13306" width="35.33203125" style="48" customWidth="1"/>
    <col min="13307" max="13309" width="18.109375" style="48" customWidth="1"/>
    <col min="13310" max="13310" width="9.33203125" style="48" customWidth="1"/>
    <col min="13311" max="13311" width="9" style="48"/>
    <col min="13312" max="13312" width="12.33203125" style="48" bestFit="1" customWidth="1"/>
    <col min="13313" max="13313" width="9" style="48"/>
    <col min="13314" max="13316" width="12.33203125" style="48" bestFit="1" customWidth="1"/>
    <col min="13317" max="13561" width="9" style="48"/>
    <col min="13562" max="13562" width="35.33203125" style="48" customWidth="1"/>
    <col min="13563" max="13565" width="18.109375" style="48" customWidth="1"/>
    <col min="13566" max="13566" width="9.33203125" style="48" customWidth="1"/>
    <col min="13567" max="13567" width="9" style="48"/>
    <col min="13568" max="13568" width="12.33203125" style="48" bestFit="1" customWidth="1"/>
    <col min="13569" max="13569" width="9" style="48"/>
    <col min="13570" max="13572" width="12.33203125" style="48" bestFit="1" customWidth="1"/>
    <col min="13573" max="13817" width="9" style="48"/>
    <col min="13818" max="13818" width="35.33203125" style="48" customWidth="1"/>
    <col min="13819" max="13821" width="18.109375" style="48" customWidth="1"/>
    <col min="13822" max="13822" width="9.33203125" style="48" customWidth="1"/>
    <col min="13823" max="13823" width="9" style="48"/>
    <col min="13824" max="13824" width="12.33203125" style="48" bestFit="1" customWidth="1"/>
    <col min="13825" max="13825" width="9" style="48"/>
    <col min="13826" max="13828" width="12.33203125" style="48" bestFit="1" customWidth="1"/>
    <col min="13829" max="14073" width="9" style="48"/>
    <col min="14074" max="14074" width="35.33203125" style="48" customWidth="1"/>
    <col min="14075" max="14077" width="18.109375" style="48" customWidth="1"/>
    <col min="14078" max="14078" width="9.33203125" style="48" customWidth="1"/>
    <col min="14079" max="14079" width="9" style="48"/>
    <col min="14080" max="14080" width="12.33203125" style="48" bestFit="1" customWidth="1"/>
    <col min="14081" max="14081" width="9" style="48"/>
    <col min="14082" max="14084" width="12.33203125" style="48" bestFit="1" customWidth="1"/>
    <col min="14085" max="14329" width="9" style="48"/>
    <col min="14330" max="14330" width="35.33203125" style="48" customWidth="1"/>
    <col min="14331" max="14333" width="18.109375" style="48" customWidth="1"/>
    <col min="14334" max="14334" width="9.33203125" style="48" customWidth="1"/>
    <col min="14335" max="14335" width="9" style="48"/>
    <col min="14336" max="14336" width="12.33203125" style="48" bestFit="1" customWidth="1"/>
    <col min="14337" max="14337" width="9" style="48"/>
    <col min="14338" max="14340" width="12.33203125" style="48" bestFit="1" customWidth="1"/>
    <col min="14341" max="14585" width="9" style="48"/>
    <col min="14586" max="14586" width="35.33203125" style="48" customWidth="1"/>
    <col min="14587" max="14589" width="18.109375" style="48" customWidth="1"/>
    <col min="14590" max="14590" width="9.33203125" style="48" customWidth="1"/>
    <col min="14591" max="14591" width="9" style="48"/>
    <col min="14592" max="14592" width="12.33203125" style="48" bestFit="1" customWidth="1"/>
    <col min="14593" max="14593" width="9" style="48"/>
    <col min="14594" max="14596" width="12.33203125" style="48" bestFit="1" customWidth="1"/>
    <col min="14597" max="14841" width="9" style="48"/>
    <col min="14842" max="14842" width="35.33203125" style="48" customWidth="1"/>
    <col min="14843" max="14845" width="18.109375" style="48" customWidth="1"/>
    <col min="14846" max="14846" width="9.33203125" style="48" customWidth="1"/>
    <col min="14847" max="14847" width="9" style="48"/>
    <col min="14848" max="14848" width="12.33203125" style="48" bestFit="1" customWidth="1"/>
    <col min="14849" max="14849" width="9" style="48"/>
    <col min="14850" max="14852" width="12.33203125" style="48" bestFit="1" customWidth="1"/>
    <col min="14853" max="15097" width="9" style="48"/>
    <col min="15098" max="15098" width="35.33203125" style="48" customWidth="1"/>
    <col min="15099" max="15101" width="18.109375" style="48" customWidth="1"/>
    <col min="15102" max="15102" width="9.33203125" style="48" customWidth="1"/>
    <col min="15103" max="15103" width="9" style="48"/>
    <col min="15104" max="15104" width="12.33203125" style="48" bestFit="1" customWidth="1"/>
    <col min="15105" max="15105" width="9" style="48"/>
    <col min="15106" max="15108" width="12.33203125" style="48" bestFit="1" customWidth="1"/>
    <col min="15109" max="15353" width="9" style="48"/>
    <col min="15354" max="15354" width="35.33203125" style="48" customWidth="1"/>
    <col min="15355" max="15357" width="18.109375" style="48" customWidth="1"/>
    <col min="15358" max="15358" width="9.33203125" style="48" customWidth="1"/>
    <col min="15359" max="15359" width="9" style="48"/>
    <col min="15360" max="15360" width="12.33203125" style="48" bestFit="1" customWidth="1"/>
    <col min="15361" max="15361" width="9" style="48"/>
    <col min="15362" max="15364" width="12.33203125" style="48" bestFit="1" customWidth="1"/>
    <col min="15365" max="15609" width="9" style="48"/>
    <col min="15610" max="15610" width="35.33203125" style="48" customWidth="1"/>
    <col min="15611" max="15613" width="18.109375" style="48" customWidth="1"/>
    <col min="15614" max="15614" width="9.33203125" style="48" customWidth="1"/>
    <col min="15615" max="15615" width="9" style="48"/>
    <col min="15616" max="15616" width="12.33203125" style="48" bestFit="1" customWidth="1"/>
    <col min="15617" max="15617" width="9" style="48"/>
    <col min="15618" max="15620" width="12.33203125" style="48" bestFit="1" customWidth="1"/>
    <col min="15621" max="15865" width="9" style="48"/>
    <col min="15866" max="15866" width="35.33203125" style="48" customWidth="1"/>
    <col min="15867" max="15869" width="18.109375" style="48" customWidth="1"/>
    <col min="15870" max="15870" width="9.33203125" style="48" customWidth="1"/>
    <col min="15871" max="15871" width="9" style="48"/>
    <col min="15872" max="15872" width="12.33203125" style="48" bestFit="1" customWidth="1"/>
    <col min="15873" max="15873" width="9" style="48"/>
    <col min="15874" max="15876" width="12.33203125" style="48" bestFit="1" customWidth="1"/>
    <col min="15877" max="16121" width="9" style="48"/>
    <col min="16122" max="16122" width="35.33203125" style="48" customWidth="1"/>
    <col min="16123" max="16125" width="18.109375" style="48" customWidth="1"/>
    <col min="16126" max="16126" width="9.33203125" style="48" customWidth="1"/>
    <col min="16127" max="16127" width="9" style="48"/>
    <col min="16128" max="16128" width="12.33203125" style="48" bestFit="1" customWidth="1"/>
    <col min="16129" max="16129" width="9" style="48"/>
    <col min="16130" max="16132" width="12.33203125" style="48" bestFit="1" customWidth="1"/>
    <col min="16133" max="16384" width="9" style="48"/>
  </cols>
  <sheetData>
    <row r="1" spans="1:4" ht="129.6" customHeight="1" x14ac:dyDescent="0.35">
      <c r="A1" s="55" t="s">
        <v>187</v>
      </c>
      <c r="B1" s="55"/>
      <c r="C1" s="55"/>
      <c r="D1" s="55"/>
    </row>
    <row r="2" spans="1:4" ht="16.2" customHeight="1" x14ac:dyDescent="0.35">
      <c r="D2" s="9" t="s">
        <v>0</v>
      </c>
    </row>
    <row r="3" spans="1:4" ht="36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7.55" customHeight="1" x14ac:dyDescent="0.35">
      <c r="A4" s="11" t="s">
        <v>5</v>
      </c>
      <c r="B4" s="12">
        <v>10511096</v>
      </c>
      <c r="C4" s="12">
        <v>10511096</v>
      </c>
      <c r="D4" s="35">
        <f>C4/B4*100</f>
        <v>100</v>
      </c>
    </row>
    <row r="5" spans="1:4" ht="17.55" customHeight="1" x14ac:dyDescent="0.35">
      <c r="A5" s="11" t="s">
        <v>6</v>
      </c>
      <c r="B5" s="12">
        <v>1911272</v>
      </c>
      <c r="C5" s="12">
        <v>1911272</v>
      </c>
      <c r="D5" s="35">
        <f t="shared" ref="D5:D35" si="0">C5/B5*100</f>
        <v>100</v>
      </c>
    </row>
    <row r="6" spans="1:4" ht="17.55" customHeight="1" x14ac:dyDescent="0.35">
      <c r="A6" s="11" t="s">
        <v>14</v>
      </c>
      <c r="B6" s="12">
        <v>1911272</v>
      </c>
      <c r="C6" s="12">
        <v>1911272</v>
      </c>
      <c r="D6" s="35">
        <f t="shared" si="0"/>
        <v>100</v>
      </c>
    </row>
    <row r="7" spans="1:4" ht="17.55" customHeight="1" x14ac:dyDescent="0.35">
      <c r="A7" s="11" t="s">
        <v>23</v>
      </c>
      <c r="B7" s="12">
        <v>1194620</v>
      </c>
      <c r="C7" s="12">
        <v>1194620</v>
      </c>
      <c r="D7" s="35">
        <f t="shared" si="0"/>
        <v>100</v>
      </c>
    </row>
    <row r="8" spans="1:4" ht="17.55" customHeight="1" x14ac:dyDescent="0.35">
      <c r="A8" s="11" t="s">
        <v>24</v>
      </c>
      <c r="B8" s="12">
        <v>955736</v>
      </c>
      <c r="C8" s="12">
        <v>955736</v>
      </c>
      <c r="D8" s="35">
        <f t="shared" si="0"/>
        <v>100</v>
      </c>
    </row>
    <row r="9" spans="1:4" ht="17.55" customHeight="1" x14ac:dyDescent="0.35">
      <c r="A9" s="11" t="s">
        <v>25</v>
      </c>
      <c r="B9" s="12">
        <v>1194820</v>
      </c>
      <c r="C9" s="12">
        <v>1194820</v>
      </c>
      <c r="D9" s="35">
        <f t="shared" si="0"/>
        <v>100</v>
      </c>
    </row>
    <row r="10" spans="1:4" ht="17.55" customHeight="1" x14ac:dyDescent="0.35">
      <c r="A10" s="11" t="s">
        <v>26</v>
      </c>
      <c r="B10" s="12">
        <v>1911272</v>
      </c>
      <c r="C10" s="12">
        <v>1911272</v>
      </c>
      <c r="D10" s="35">
        <f t="shared" si="0"/>
        <v>100</v>
      </c>
    </row>
    <row r="11" spans="1:4" ht="17.55" customHeight="1" x14ac:dyDescent="0.35">
      <c r="A11" s="11" t="s">
        <v>15</v>
      </c>
      <c r="B11" s="12">
        <v>1194820</v>
      </c>
      <c r="C11" s="12">
        <v>1194820</v>
      </c>
      <c r="D11" s="35">
        <f t="shared" si="0"/>
        <v>100</v>
      </c>
    </row>
    <row r="12" spans="1:4" ht="17.55" customHeight="1" x14ac:dyDescent="0.35">
      <c r="A12" s="11" t="s">
        <v>27</v>
      </c>
      <c r="B12" s="12">
        <v>955736</v>
      </c>
      <c r="C12" s="12">
        <v>955736</v>
      </c>
      <c r="D12" s="35">
        <f t="shared" si="0"/>
        <v>100</v>
      </c>
    </row>
    <row r="13" spans="1:4" ht="17.55" customHeight="1" x14ac:dyDescent="0.35">
      <c r="A13" s="11" t="s">
        <v>28</v>
      </c>
      <c r="B13" s="12">
        <v>955936</v>
      </c>
      <c r="C13" s="12">
        <v>955936</v>
      </c>
      <c r="D13" s="35">
        <f t="shared" si="0"/>
        <v>100</v>
      </c>
    </row>
    <row r="14" spans="1:4" ht="17.55" customHeight="1" x14ac:dyDescent="0.35">
      <c r="A14" s="11" t="s">
        <v>29</v>
      </c>
      <c r="B14" s="12">
        <v>1912272</v>
      </c>
      <c r="C14" s="12">
        <v>1912272</v>
      </c>
      <c r="D14" s="35">
        <f t="shared" si="0"/>
        <v>100</v>
      </c>
    </row>
    <row r="15" spans="1:4" ht="17.55" customHeight="1" x14ac:dyDescent="0.35">
      <c r="A15" s="11" t="s">
        <v>30</v>
      </c>
      <c r="B15" s="12">
        <v>955736</v>
      </c>
      <c r="C15" s="12">
        <v>952488.38</v>
      </c>
      <c r="D15" s="35">
        <f t="shared" si="0"/>
        <v>99.660196958155808</v>
      </c>
    </row>
    <row r="16" spans="1:4" ht="17.55" customHeight="1" x14ac:dyDescent="0.35">
      <c r="A16" s="11" t="s">
        <v>7</v>
      </c>
      <c r="B16" s="12">
        <v>1672588</v>
      </c>
      <c r="C16" s="12">
        <v>1672588</v>
      </c>
      <c r="D16" s="35">
        <f t="shared" si="0"/>
        <v>100</v>
      </c>
    </row>
    <row r="17" spans="1:4" ht="17.55" customHeight="1" x14ac:dyDescent="0.35">
      <c r="A17" s="11" t="s">
        <v>31</v>
      </c>
      <c r="B17" s="12">
        <v>956136</v>
      </c>
      <c r="C17" s="12">
        <v>956031.59</v>
      </c>
      <c r="D17" s="35">
        <f t="shared" si="0"/>
        <v>99.989080005354879</v>
      </c>
    </row>
    <row r="18" spans="1:4" ht="17.55" customHeight="1" x14ac:dyDescent="0.35">
      <c r="A18" s="11" t="s">
        <v>20</v>
      </c>
      <c r="B18" s="12">
        <v>1672588</v>
      </c>
      <c r="C18" s="12">
        <v>1672588</v>
      </c>
      <c r="D18" s="35">
        <f t="shared" si="0"/>
        <v>100</v>
      </c>
    </row>
    <row r="19" spans="1:4" ht="17.55" customHeight="1" x14ac:dyDescent="0.35">
      <c r="A19" s="11" t="s">
        <v>32</v>
      </c>
      <c r="B19" s="12">
        <v>1194820</v>
      </c>
      <c r="C19" s="12">
        <v>1194820</v>
      </c>
      <c r="D19" s="35">
        <f t="shared" si="0"/>
        <v>100</v>
      </c>
    </row>
    <row r="20" spans="1:4" ht="17.55" customHeight="1" x14ac:dyDescent="0.35">
      <c r="A20" s="11" t="s">
        <v>33</v>
      </c>
      <c r="B20" s="12">
        <v>1194820</v>
      </c>
      <c r="C20" s="12">
        <v>1194820</v>
      </c>
      <c r="D20" s="35">
        <f t="shared" si="0"/>
        <v>100</v>
      </c>
    </row>
    <row r="21" spans="1:4" ht="17.55" customHeight="1" x14ac:dyDescent="0.35">
      <c r="A21" s="11" t="s">
        <v>34</v>
      </c>
      <c r="B21" s="12">
        <v>1194620</v>
      </c>
      <c r="C21" s="12">
        <v>1194620</v>
      </c>
      <c r="D21" s="35">
        <f t="shared" si="0"/>
        <v>100</v>
      </c>
    </row>
    <row r="22" spans="1:4" ht="17.55" customHeight="1" x14ac:dyDescent="0.35">
      <c r="A22" s="11" t="s">
        <v>35</v>
      </c>
      <c r="B22" s="12">
        <v>1194820</v>
      </c>
      <c r="C22" s="12">
        <v>1194820</v>
      </c>
      <c r="D22" s="35">
        <f t="shared" si="0"/>
        <v>100</v>
      </c>
    </row>
    <row r="23" spans="1:4" ht="17.55" customHeight="1" x14ac:dyDescent="0.35">
      <c r="A23" s="11" t="s">
        <v>36</v>
      </c>
      <c r="B23" s="12">
        <v>955936</v>
      </c>
      <c r="C23" s="12">
        <v>955936</v>
      </c>
      <c r="D23" s="35">
        <f t="shared" si="0"/>
        <v>100</v>
      </c>
    </row>
    <row r="24" spans="1:4" ht="17.55" customHeight="1" x14ac:dyDescent="0.35">
      <c r="A24" s="11" t="s">
        <v>16</v>
      </c>
      <c r="B24" s="12">
        <v>955936</v>
      </c>
      <c r="C24" s="12">
        <v>955936</v>
      </c>
      <c r="D24" s="35">
        <f t="shared" si="0"/>
        <v>100</v>
      </c>
    </row>
    <row r="25" spans="1:4" ht="17.55" customHeight="1" x14ac:dyDescent="0.35">
      <c r="A25" s="11" t="s">
        <v>37</v>
      </c>
      <c r="B25" s="12">
        <v>1672788</v>
      </c>
      <c r="C25" s="12">
        <v>1608424.75</v>
      </c>
      <c r="D25" s="35">
        <f t="shared" si="0"/>
        <v>96.152336697776406</v>
      </c>
    </row>
    <row r="26" spans="1:4" ht="17.55" customHeight="1" x14ac:dyDescent="0.35">
      <c r="A26" s="11" t="s">
        <v>38</v>
      </c>
      <c r="B26" s="12">
        <v>1194820</v>
      </c>
      <c r="C26" s="12">
        <v>1194820</v>
      </c>
      <c r="D26" s="35">
        <f t="shared" si="0"/>
        <v>100</v>
      </c>
    </row>
    <row r="27" spans="1:4" ht="17.55" customHeight="1" x14ac:dyDescent="0.35">
      <c r="A27" s="11" t="s">
        <v>18</v>
      </c>
      <c r="B27" s="12">
        <v>1672788</v>
      </c>
      <c r="C27" s="12">
        <v>1425917.31</v>
      </c>
      <c r="D27" s="35">
        <f t="shared" si="0"/>
        <v>85.241961922251946</v>
      </c>
    </row>
    <row r="28" spans="1:4" ht="17.55" customHeight="1" x14ac:dyDescent="0.35">
      <c r="A28" s="11" t="s">
        <v>39</v>
      </c>
      <c r="B28" s="12">
        <v>955936</v>
      </c>
      <c r="C28" s="12">
        <v>955936</v>
      </c>
      <c r="D28" s="35">
        <f t="shared" si="0"/>
        <v>100</v>
      </c>
    </row>
    <row r="29" spans="1:4" ht="17.55" customHeight="1" x14ac:dyDescent="0.35">
      <c r="A29" s="11" t="s">
        <v>40</v>
      </c>
      <c r="B29" s="12">
        <v>955936</v>
      </c>
      <c r="C29" s="12">
        <v>955936</v>
      </c>
      <c r="D29" s="35">
        <f t="shared" si="0"/>
        <v>100</v>
      </c>
    </row>
    <row r="30" spans="1:4" ht="17.55" customHeight="1" x14ac:dyDescent="0.35">
      <c r="A30" s="11" t="s">
        <v>9</v>
      </c>
      <c r="B30" s="12">
        <v>1672388</v>
      </c>
      <c r="C30" s="12">
        <v>1672388</v>
      </c>
      <c r="D30" s="35">
        <f t="shared" si="0"/>
        <v>100</v>
      </c>
    </row>
    <row r="31" spans="1:4" ht="17.55" customHeight="1" x14ac:dyDescent="0.35">
      <c r="A31" s="11" t="s">
        <v>21</v>
      </c>
      <c r="B31" s="12">
        <v>956136</v>
      </c>
      <c r="C31" s="12">
        <v>956136</v>
      </c>
      <c r="D31" s="35">
        <f t="shared" si="0"/>
        <v>100</v>
      </c>
    </row>
    <row r="32" spans="1:4" ht="17.55" customHeight="1" x14ac:dyDescent="0.35">
      <c r="A32" s="11" t="s">
        <v>41</v>
      </c>
      <c r="B32" s="12">
        <v>1194820</v>
      </c>
      <c r="C32" s="12">
        <v>1194820</v>
      </c>
      <c r="D32" s="35">
        <f t="shared" si="0"/>
        <v>100</v>
      </c>
    </row>
    <row r="33" spans="1:4" ht="17.55" customHeight="1" x14ac:dyDescent="0.35">
      <c r="A33" s="11" t="s">
        <v>42</v>
      </c>
      <c r="B33" s="12">
        <v>1672788</v>
      </c>
      <c r="C33" s="12">
        <v>1672788</v>
      </c>
      <c r="D33" s="35">
        <f t="shared" si="0"/>
        <v>100</v>
      </c>
    </row>
    <row r="34" spans="1:4" ht="17.55" customHeight="1" x14ac:dyDescent="0.35">
      <c r="A34" s="11" t="s">
        <v>22</v>
      </c>
      <c r="B34" s="12">
        <v>1672588</v>
      </c>
      <c r="C34" s="12">
        <v>1390626.75</v>
      </c>
      <c r="D34" s="35">
        <f t="shared" si="0"/>
        <v>83.14221733026902</v>
      </c>
    </row>
    <row r="35" spans="1:4" ht="19.05" customHeight="1" x14ac:dyDescent="0.35">
      <c r="A35" s="28" t="s">
        <v>10</v>
      </c>
      <c r="B35" s="29">
        <f>SUM(B4:B34)</f>
        <v>50177840</v>
      </c>
      <c r="C35" s="29">
        <f>SUM(C4:C34)</f>
        <v>49581292.780000001</v>
      </c>
      <c r="D35" s="34">
        <f t="shared" si="0"/>
        <v>98.811134118168496</v>
      </c>
    </row>
    <row r="36" spans="1:4" ht="9" customHeight="1" x14ac:dyDescent="0.35"/>
    <row r="37" spans="1:4" ht="16.8" x14ac:dyDescent="0.3">
      <c r="A37" s="38" t="s">
        <v>108</v>
      </c>
      <c r="B37" s="39"/>
      <c r="C37" s="54" t="s">
        <v>109</v>
      </c>
      <c r="D37" s="54"/>
    </row>
    <row r="38" spans="1:4" ht="7.2" customHeight="1" x14ac:dyDescent="0.3">
      <c r="A38" s="39"/>
      <c r="B38" s="39"/>
      <c r="C38" s="39"/>
      <c r="D38" s="39"/>
    </row>
    <row r="39" spans="1:4" ht="6.6" customHeight="1" x14ac:dyDescent="0.3">
      <c r="A39" s="39"/>
      <c r="B39" s="39"/>
      <c r="C39" s="39"/>
      <c r="D39" s="39"/>
    </row>
    <row r="40" spans="1:4" ht="16.8" x14ac:dyDescent="0.3">
      <c r="A40" s="40" t="s">
        <v>131</v>
      </c>
      <c r="B40" s="39"/>
      <c r="C40" s="39"/>
      <c r="D40" s="39"/>
    </row>
    <row r="41" spans="1:4" ht="16.8" x14ac:dyDescent="0.3">
      <c r="A41" s="40" t="s">
        <v>183</v>
      </c>
      <c r="B41" s="39"/>
      <c r="C41" s="54" t="s">
        <v>184</v>
      </c>
      <c r="D41" s="54"/>
    </row>
  </sheetData>
  <mergeCells count="3">
    <mergeCell ref="A1:D1"/>
    <mergeCell ref="C37:D37"/>
    <mergeCell ref="C41:D41"/>
  </mergeCells>
  <pageMargins left="0.39370078740157483" right="0.39370078740157483" top="0.19" bottom="0.17" header="0.17" footer="0.17"/>
  <pageSetup paperSize="9" fitToHeight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39"/>
  <sheetViews>
    <sheetView view="pageBreakPreview" zoomScaleNormal="100" zoomScaleSheetLayoutView="100" workbookViewId="0">
      <selection sqref="A1:D1"/>
    </sheetView>
  </sheetViews>
  <sheetFormatPr defaultColWidth="9" defaultRowHeight="13.2" x14ac:dyDescent="0.35"/>
  <cols>
    <col min="1" max="1" width="46.88671875" style="1" customWidth="1"/>
    <col min="2" max="3" width="18.33203125" style="3" customWidth="1"/>
    <col min="4" max="4" width="16" style="3" customWidth="1"/>
    <col min="5" max="5" width="8.44140625" style="2" customWidth="1"/>
    <col min="6" max="7" width="6.44140625" style="2" customWidth="1"/>
    <col min="8" max="8" width="17.88671875" style="2" customWidth="1"/>
    <col min="9" max="9" width="8.44140625" style="2" customWidth="1"/>
    <col min="10" max="12" width="17.88671875" style="3" customWidth="1"/>
    <col min="13" max="249" width="9" style="2"/>
    <col min="250" max="250" width="40" style="2" customWidth="1"/>
    <col min="251" max="253" width="18.109375" style="2" customWidth="1"/>
    <col min="254" max="255" width="9" style="2"/>
    <col min="256" max="256" width="12.6640625" style="2" bestFit="1" customWidth="1"/>
    <col min="257" max="257" width="9" style="2"/>
    <col min="258" max="260" width="12.5546875" style="2" bestFit="1" customWidth="1"/>
    <col min="261" max="505" width="9" style="2"/>
    <col min="506" max="506" width="40" style="2" customWidth="1"/>
    <col min="507" max="509" width="18.109375" style="2" customWidth="1"/>
    <col min="510" max="511" width="9" style="2"/>
    <col min="512" max="512" width="12.6640625" style="2" bestFit="1" customWidth="1"/>
    <col min="513" max="513" width="9" style="2"/>
    <col min="514" max="516" width="12.5546875" style="2" bestFit="1" customWidth="1"/>
    <col min="517" max="761" width="9" style="2"/>
    <col min="762" max="762" width="40" style="2" customWidth="1"/>
    <col min="763" max="765" width="18.109375" style="2" customWidth="1"/>
    <col min="766" max="767" width="9" style="2"/>
    <col min="768" max="768" width="12.6640625" style="2" bestFit="1" customWidth="1"/>
    <col min="769" max="769" width="9" style="2"/>
    <col min="770" max="772" width="12.5546875" style="2" bestFit="1" customWidth="1"/>
    <col min="773" max="1017" width="9" style="2"/>
    <col min="1018" max="1018" width="40" style="2" customWidth="1"/>
    <col min="1019" max="1021" width="18.109375" style="2" customWidth="1"/>
    <col min="1022" max="1023" width="9" style="2"/>
    <col min="1024" max="1024" width="12.6640625" style="2" bestFit="1" customWidth="1"/>
    <col min="1025" max="1025" width="9" style="2"/>
    <col min="1026" max="1028" width="12.5546875" style="2" bestFit="1" customWidth="1"/>
    <col min="1029" max="1273" width="9" style="2"/>
    <col min="1274" max="1274" width="40" style="2" customWidth="1"/>
    <col min="1275" max="1277" width="18.109375" style="2" customWidth="1"/>
    <col min="1278" max="1279" width="9" style="2"/>
    <col min="1280" max="1280" width="12.6640625" style="2" bestFit="1" customWidth="1"/>
    <col min="1281" max="1281" width="9" style="2"/>
    <col min="1282" max="1284" width="12.5546875" style="2" bestFit="1" customWidth="1"/>
    <col min="1285" max="1529" width="9" style="2"/>
    <col min="1530" max="1530" width="40" style="2" customWidth="1"/>
    <col min="1531" max="1533" width="18.109375" style="2" customWidth="1"/>
    <col min="1534" max="1535" width="9" style="2"/>
    <col min="1536" max="1536" width="12.6640625" style="2" bestFit="1" customWidth="1"/>
    <col min="1537" max="1537" width="9" style="2"/>
    <col min="1538" max="1540" width="12.5546875" style="2" bestFit="1" customWidth="1"/>
    <col min="1541" max="1785" width="9" style="2"/>
    <col min="1786" max="1786" width="40" style="2" customWidth="1"/>
    <col min="1787" max="1789" width="18.109375" style="2" customWidth="1"/>
    <col min="1790" max="1791" width="9" style="2"/>
    <col min="1792" max="1792" width="12.6640625" style="2" bestFit="1" customWidth="1"/>
    <col min="1793" max="1793" width="9" style="2"/>
    <col min="1794" max="1796" width="12.5546875" style="2" bestFit="1" customWidth="1"/>
    <col min="1797" max="2041" width="9" style="2"/>
    <col min="2042" max="2042" width="40" style="2" customWidth="1"/>
    <col min="2043" max="2045" width="18.109375" style="2" customWidth="1"/>
    <col min="2046" max="2047" width="9" style="2"/>
    <col min="2048" max="2048" width="12.6640625" style="2" bestFit="1" customWidth="1"/>
    <col min="2049" max="2049" width="9" style="2"/>
    <col min="2050" max="2052" width="12.5546875" style="2" bestFit="1" customWidth="1"/>
    <col min="2053" max="2297" width="9" style="2"/>
    <col min="2298" max="2298" width="40" style="2" customWidth="1"/>
    <col min="2299" max="2301" width="18.109375" style="2" customWidth="1"/>
    <col min="2302" max="2303" width="9" style="2"/>
    <col min="2304" max="2304" width="12.6640625" style="2" bestFit="1" customWidth="1"/>
    <col min="2305" max="2305" width="9" style="2"/>
    <col min="2306" max="2308" width="12.5546875" style="2" bestFit="1" customWidth="1"/>
    <col min="2309" max="2553" width="9" style="2"/>
    <col min="2554" max="2554" width="40" style="2" customWidth="1"/>
    <col min="2555" max="2557" width="18.109375" style="2" customWidth="1"/>
    <col min="2558" max="2559" width="9" style="2"/>
    <col min="2560" max="2560" width="12.6640625" style="2" bestFit="1" customWidth="1"/>
    <col min="2561" max="2561" width="9" style="2"/>
    <col min="2562" max="2564" width="12.5546875" style="2" bestFit="1" customWidth="1"/>
    <col min="2565" max="2809" width="9" style="2"/>
    <col min="2810" max="2810" width="40" style="2" customWidth="1"/>
    <col min="2811" max="2813" width="18.109375" style="2" customWidth="1"/>
    <col min="2814" max="2815" width="9" style="2"/>
    <col min="2816" max="2816" width="12.6640625" style="2" bestFit="1" customWidth="1"/>
    <col min="2817" max="2817" width="9" style="2"/>
    <col min="2818" max="2820" width="12.5546875" style="2" bestFit="1" customWidth="1"/>
    <col min="2821" max="3065" width="9" style="2"/>
    <col min="3066" max="3066" width="40" style="2" customWidth="1"/>
    <col min="3067" max="3069" width="18.109375" style="2" customWidth="1"/>
    <col min="3070" max="3071" width="9" style="2"/>
    <col min="3072" max="3072" width="12.6640625" style="2" bestFit="1" customWidth="1"/>
    <col min="3073" max="3073" width="9" style="2"/>
    <col min="3074" max="3076" width="12.5546875" style="2" bestFit="1" customWidth="1"/>
    <col min="3077" max="3321" width="9" style="2"/>
    <col min="3322" max="3322" width="40" style="2" customWidth="1"/>
    <col min="3323" max="3325" width="18.109375" style="2" customWidth="1"/>
    <col min="3326" max="3327" width="9" style="2"/>
    <col min="3328" max="3328" width="12.6640625" style="2" bestFit="1" customWidth="1"/>
    <col min="3329" max="3329" width="9" style="2"/>
    <col min="3330" max="3332" width="12.5546875" style="2" bestFit="1" customWidth="1"/>
    <col min="3333" max="3577" width="9" style="2"/>
    <col min="3578" max="3578" width="40" style="2" customWidth="1"/>
    <col min="3579" max="3581" width="18.109375" style="2" customWidth="1"/>
    <col min="3582" max="3583" width="9" style="2"/>
    <col min="3584" max="3584" width="12.6640625" style="2" bestFit="1" customWidth="1"/>
    <col min="3585" max="3585" width="9" style="2"/>
    <col min="3586" max="3588" width="12.5546875" style="2" bestFit="1" customWidth="1"/>
    <col min="3589" max="3833" width="9" style="2"/>
    <col min="3834" max="3834" width="40" style="2" customWidth="1"/>
    <col min="3835" max="3837" width="18.109375" style="2" customWidth="1"/>
    <col min="3838" max="3839" width="9" style="2"/>
    <col min="3840" max="3840" width="12.6640625" style="2" bestFit="1" customWidth="1"/>
    <col min="3841" max="3841" width="9" style="2"/>
    <col min="3842" max="3844" width="12.5546875" style="2" bestFit="1" customWidth="1"/>
    <col min="3845" max="4089" width="9" style="2"/>
    <col min="4090" max="4090" width="40" style="2" customWidth="1"/>
    <col min="4091" max="4093" width="18.109375" style="2" customWidth="1"/>
    <col min="4094" max="4095" width="9" style="2"/>
    <col min="4096" max="4096" width="12.6640625" style="2" bestFit="1" customWidth="1"/>
    <col min="4097" max="4097" width="9" style="2"/>
    <col min="4098" max="4100" width="12.5546875" style="2" bestFit="1" customWidth="1"/>
    <col min="4101" max="4345" width="9" style="2"/>
    <col min="4346" max="4346" width="40" style="2" customWidth="1"/>
    <col min="4347" max="4349" width="18.109375" style="2" customWidth="1"/>
    <col min="4350" max="4351" width="9" style="2"/>
    <col min="4352" max="4352" width="12.6640625" style="2" bestFit="1" customWidth="1"/>
    <col min="4353" max="4353" width="9" style="2"/>
    <col min="4354" max="4356" width="12.5546875" style="2" bestFit="1" customWidth="1"/>
    <col min="4357" max="4601" width="9" style="2"/>
    <col min="4602" max="4602" width="40" style="2" customWidth="1"/>
    <col min="4603" max="4605" width="18.109375" style="2" customWidth="1"/>
    <col min="4606" max="4607" width="9" style="2"/>
    <col min="4608" max="4608" width="12.6640625" style="2" bestFit="1" customWidth="1"/>
    <col min="4609" max="4609" width="9" style="2"/>
    <col min="4610" max="4612" width="12.5546875" style="2" bestFit="1" customWidth="1"/>
    <col min="4613" max="4857" width="9" style="2"/>
    <col min="4858" max="4858" width="40" style="2" customWidth="1"/>
    <col min="4859" max="4861" width="18.109375" style="2" customWidth="1"/>
    <col min="4862" max="4863" width="9" style="2"/>
    <col min="4864" max="4864" width="12.6640625" style="2" bestFit="1" customWidth="1"/>
    <col min="4865" max="4865" width="9" style="2"/>
    <col min="4866" max="4868" width="12.5546875" style="2" bestFit="1" customWidth="1"/>
    <col min="4869" max="5113" width="9" style="2"/>
    <col min="5114" max="5114" width="40" style="2" customWidth="1"/>
    <col min="5115" max="5117" width="18.109375" style="2" customWidth="1"/>
    <col min="5118" max="5119" width="9" style="2"/>
    <col min="5120" max="5120" width="12.6640625" style="2" bestFit="1" customWidth="1"/>
    <col min="5121" max="5121" width="9" style="2"/>
    <col min="5122" max="5124" width="12.5546875" style="2" bestFit="1" customWidth="1"/>
    <col min="5125" max="5369" width="9" style="2"/>
    <col min="5370" max="5370" width="40" style="2" customWidth="1"/>
    <col min="5371" max="5373" width="18.109375" style="2" customWidth="1"/>
    <col min="5374" max="5375" width="9" style="2"/>
    <col min="5376" max="5376" width="12.6640625" style="2" bestFit="1" customWidth="1"/>
    <col min="5377" max="5377" width="9" style="2"/>
    <col min="5378" max="5380" width="12.5546875" style="2" bestFit="1" customWidth="1"/>
    <col min="5381" max="5625" width="9" style="2"/>
    <col min="5626" max="5626" width="40" style="2" customWidth="1"/>
    <col min="5627" max="5629" width="18.109375" style="2" customWidth="1"/>
    <col min="5630" max="5631" width="9" style="2"/>
    <col min="5632" max="5632" width="12.6640625" style="2" bestFit="1" customWidth="1"/>
    <col min="5633" max="5633" width="9" style="2"/>
    <col min="5634" max="5636" width="12.5546875" style="2" bestFit="1" customWidth="1"/>
    <col min="5637" max="5881" width="9" style="2"/>
    <col min="5882" max="5882" width="40" style="2" customWidth="1"/>
    <col min="5883" max="5885" width="18.109375" style="2" customWidth="1"/>
    <col min="5886" max="5887" width="9" style="2"/>
    <col min="5888" max="5888" width="12.6640625" style="2" bestFit="1" customWidth="1"/>
    <col min="5889" max="5889" width="9" style="2"/>
    <col min="5890" max="5892" width="12.5546875" style="2" bestFit="1" customWidth="1"/>
    <col min="5893" max="6137" width="9" style="2"/>
    <col min="6138" max="6138" width="40" style="2" customWidth="1"/>
    <col min="6139" max="6141" width="18.109375" style="2" customWidth="1"/>
    <col min="6142" max="6143" width="9" style="2"/>
    <col min="6144" max="6144" width="12.6640625" style="2" bestFit="1" customWidth="1"/>
    <col min="6145" max="6145" width="9" style="2"/>
    <col min="6146" max="6148" width="12.5546875" style="2" bestFit="1" customWidth="1"/>
    <col min="6149" max="6393" width="9" style="2"/>
    <col min="6394" max="6394" width="40" style="2" customWidth="1"/>
    <col min="6395" max="6397" width="18.109375" style="2" customWidth="1"/>
    <col min="6398" max="6399" width="9" style="2"/>
    <col min="6400" max="6400" width="12.6640625" style="2" bestFit="1" customWidth="1"/>
    <col min="6401" max="6401" width="9" style="2"/>
    <col min="6402" max="6404" width="12.5546875" style="2" bestFit="1" customWidth="1"/>
    <col min="6405" max="6649" width="9" style="2"/>
    <col min="6650" max="6650" width="40" style="2" customWidth="1"/>
    <col min="6651" max="6653" width="18.109375" style="2" customWidth="1"/>
    <col min="6654" max="6655" width="9" style="2"/>
    <col min="6656" max="6656" width="12.6640625" style="2" bestFit="1" customWidth="1"/>
    <col min="6657" max="6657" width="9" style="2"/>
    <col min="6658" max="6660" width="12.5546875" style="2" bestFit="1" customWidth="1"/>
    <col min="6661" max="6905" width="9" style="2"/>
    <col min="6906" max="6906" width="40" style="2" customWidth="1"/>
    <col min="6907" max="6909" width="18.109375" style="2" customWidth="1"/>
    <col min="6910" max="6911" width="9" style="2"/>
    <col min="6912" max="6912" width="12.6640625" style="2" bestFit="1" customWidth="1"/>
    <col min="6913" max="6913" width="9" style="2"/>
    <col min="6914" max="6916" width="12.5546875" style="2" bestFit="1" customWidth="1"/>
    <col min="6917" max="7161" width="9" style="2"/>
    <col min="7162" max="7162" width="40" style="2" customWidth="1"/>
    <col min="7163" max="7165" width="18.109375" style="2" customWidth="1"/>
    <col min="7166" max="7167" width="9" style="2"/>
    <col min="7168" max="7168" width="12.6640625" style="2" bestFit="1" customWidth="1"/>
    <col min="7169" max="7169" width="9" style="2"/>
    <col min="7170" max="7172" width="12.5546875" style="2" bestFit="1" customWidth="1"/>
    <col min="7173" max="7417" width="9" style="2"/>
    <col min="7418" max="7418" width="40" style="2" customWidth="1"/>
    <col min="7419" max="7421" width="18.109375" style="2" customWidth="1"/>
    <col min="7422" max="7423" width="9" style="2"/>
    <col min="7424" max="7424" width="12.6640625" style="2" bestFit="1" customWidth="1"/>
    <col min="7425" max="7425" width="9" style="2"/>
    <col min="7426" max="7428" width="12.5546875" style="2" bestFit="1" customWidth="1"/>
    <col min="7429" max="7673" width="9" style="2"/>
    <col min="7674" max="7674" width="40" style="2" customWidth="1"/>
    <col min="7675" max="7677" width="18.109375" style="2" customWidth="1"/>
    <col min="7678" max="7679" width="9" style="2"/>
    <col min="7680" max="7680" width="12.6640625" style="2" bestFit="1" customWidth="1"/>
    <col min="7681" max="7681" width="9" style="2"/>
    <col min="7682" max="7684" width="12.5546875" style="2" bestFit="1" customWidth="1"/>
    <col min="7685" max="7929" width="9" style="2"/>
    <col min="7930" max="7930" width="40" style="2" customWidth="1"/>
    <col min="7931" max="7933" width="18.109375" style="2" customWidth="1"/>
    <col min="7934" max="7935" width="9" style="2"/>
    <col min="7936" max="7936" width="12.6640625" style="2" bestFit="1" customWidth="1"/>
    <col min="7937" max="7937" width="9" style="2"/>
    <col min="7938" max="7940" width="12.5546875" style="2" bestFit="1" customWidth="1"/>
    <col min="7941" max="8185" width="9" style="2"/>
    <col min="8186" max="8186" width="40" style="2" customWidth="1"/>
    <col min="8187" max="8189" width="18.109375" style="2" customWidth="1"/>
    <col min="8190" max="8191" width="9" style="2"/>
    <col min="8192" max="8192" width="12.6640625" style="2" bestFit="1" customWidth="1"/>
    <col min="8193" max="8193" width="9" style="2"/>
    <col min="8194" max="8196" width="12.5546875" style="2" bestFit="1" customWidth="1"/>
    <col min="8197" max="8441" width="9" style="2"/>
    <col min="8442" max="8442" width="40" style="2" customWidth="1"/>
    <col min="8443" max="8445" width="18.109375" style="2" customWidth="1"/>
    <col min="8446" max="8447" width="9" style="2"/>
    <col min="8448" max="8448" width="12.6640625" style="2" bestFit="1" customWidth="1"/>
    <col min="8449" max="8449" width="9" style="2"/>
    <col min="8450" max="8452" width="12.5546875" style="2" bestFit="1" customWidth="1"/>
    <col min="8453" max="8697" width="9" style="2"/>
    <col min="8698" max="8698" width="40" style="2" customWidth="1"/>
    <col min="8699" max="8701" width="18.109375" style="2" customWidth="1"/>
    <col min="8702" max="8703" width="9" style="2"/>
    <col min="8704" max="8704" width="12.6640625" style="2" bestFit="1" customWidth="1"/>
    <col min="8705" max="8705" width="9" style="2"/>
    <col min="8706" max="8708" width="12.5546875" style="2" bestFit="1" customWidth="1"/>
    <col min="8709" max="8953" width="9" style="2"/>
    <col min="8954" max="8954" width="40" style="2" customWidth="1"/>
    <col min="8955" max="8957" width="18.109375" style="2" customWidth="1"/>
    <col min="8958" max="8959" width="9" style="2"/>
    <col min="8960" max="8960" width="12.6640625" style="2" bestFit="1" customWidth="1"/>
    <col min="8961" max="8961" width="9" style="2"/>
    <col min="8962" max="8964" width="12.5546875" style="2" bestFit="1" customWidth="1"/>
    <col min="8965" max="9209" width="9" style="2"/>
    <col min="9210" max="9210" width="40" style="2" customWidth="1"/>
    <col min="9211" max="9213" width="18.109375" style="2" customWidth="1"/>
    <col min="9214" max="9215" width="9" style="2"/>
    <col min="9216" max="9216" width="12.6640625" style="2" bestFit="1" customWidth="1"/>
    <col min="9217" max="9217" width="9" style="2"/>
    <col min="9218" max="9220" width="12.5546875" style="2" bestFit="1" customWidth="1"/>
    <col min="9221" max="9465" width="9" style="2"/>
    <col min="9466" max="9466" width="40" style="2" customWidth="1"/>
    <col min="9467" max="9469" width="18.109375" style="2" customWidth="1"/>
    <col min="9470" max="9471" width="9" style="2"/>
    <col min="9472" max="9472" width="12.6640625" style="2" bestFit="1" customWidth="1"/>
    <col min="9473" max="9473" width="9" style="2"/>
    <col min="9474" max="9476" width="12.5546875" style="2" bestFit="1" customWidth="1"/>
    <col min="9477" max="9721" width="9" style="2"/>
    <col min="9722" max="9722" width="40" style="2" customWidth="1"/>
    <col min="9723" max="9725" width="18.109375" style="2" customWidth="1"/>
    <col min="9726" max="9727" width="9" style="2"/>
    <col min="9728" max="9728" width="12.6640625" style="2" bestFit="1" customWidth="1"/>
    <col min="9729" max="9729" width="9" style="2"/>
    <col min="9730" max="9732" width="12.5546875" style="2" bestFit="1" customWidth="1"/>
    <col min="9733" max="9977" width="9" style="2"/>
    <col min="9978" max="9978" width="40" style="2" customWidth="1"/>
    <col min="9979" max="9981" width="18.109375" style="2" customWidth="1"/>
    <col min="9982" max="9983" width="9" style="2"/>
    <col min="9984" max="9984" width="12.6640625" style="2" bestFit="1" customWidth="1"/>
    <col min="9985" max="9985" width="9" style="2"/>
    <col min="9986" max="9988" width="12.5546875" style="2" bestFit="1" customWidth="1"/>
    <col min="9989" max="10233" width="9" style="2"/>
    <col min="10234" max="10234" width="40" style="2" customWidth="1"/>
    <col min="10235" max="10237" width="18.109375" style="2" customWidth="1"/>
    <col min="10238" max="10239" width="9" style="2"/>
    <col min="10240" max="10240" width="12.6640625" style="2" bestFit="1" customWidth="1"/>
    <col min="10241" max="10241" width="9" style="2"/>
    <col min="10242" max="10244" width="12.5546875" style="2" bestFit="1" customWidth="1"/>
    <col min="10245" max="10489" width="9" style="2"/>
    <col min="10490" max="10490" width="40" style="2" customWidth="1"/>
    <col min="10491" max="10493" width="18.109375" style="2" customWidth="1"/>
    <col min="10494" max="10495" width="9" style="2"/>
    <col min="10496" max="10496" width="12.6640625" style="2" bestFit="1" customWidth="1"/>
    <col min="10497" max="10497" width="9" style="2"/>
    <col min="10498" max="10500" width="12.5546875" style="2" bestFit="1" customWidth="1"/>
    <col min="10501" max="10745" width="9" style="2"/>
    <col min="10746" max="10746" width="40" style="2" customWidth="1"/>
    <col min="10747" max="10749" width="18.109375" style="2" customWidth="1"/>
    <col min="10750" max="10751" width="9" style="2"/>
    <col min="10752" max="10752" width="12.6640625" style="2" bestFit="1" customWidth="1"/>
    <col min="10753" max="10753" width="9" style="2"/>
    <col min="10754" max="10756" width="12.5546875" style="2" bestFit="1" customWidth="1"/>
    <col min="10757" max="11001" width="9" style="2"/>
    <col min="11002" max="11002" width="40" style="2" customWidth="1"/>
    <col min="11003" max="11005" width="18.109375" style="2" customWidth="1"/>
    <col min="11006" max="11007" width="9" style="2"/>
    <col min="11008" max="11008" width="12.6640625" style="2" bestFit="1" customWidth="1"/>
    <col min="11009" max="11009" width="9" style="2"/>
    <col min="11010" max="11012" width="12.5546875" style="2" bestFit="1" customWidth="1"/>
    <col min="11013" max="11257" width="9" style="2"/>
    <col min="11258" max="11258" width="40" style="2" customWidth="1"/>
    <col min="11259" max="11261" width="18.109375" style="2" customWidth="1"/>
    <col min="11262" max="11263" width="9" style="2"/>
    <col min="11264" max="11264" width="12.6640625" style="2" bestFit="1" customWidth="1"/>
    <col min="11265" max="11265" width="9" style="2"/>
    <col min="11266" max="11268" width="12.5546875" style="2" bestFit="1" customWidth="1"/>
    <col min="11269" max="11513" width="9" style="2"/>
    <col min="11514" max="11514" width="40" style="2" customWidth="1"/>
    <col min="11515" max="11517" width="18.109375" style="2" customWidth="1"/>
    <col min="11518" max="11519" width="9" style="2"/>
    <col min="11520" max="11520" width="12.6640625" style="2" bestFit="1" customWidth="1"/>
    <col min="11521" max="11521" width="9" style="2"/>
    <col min="11522" max="11524" width="12.5546875" style="2" bestFit="1" customWidth="1"/>
    <col min="11525" max="11769" width="9" style="2"/>
    <col min="11770" max="11770" width="40" style="2" customWidth="1"/>
    <col min="11771" max="11773" width="18.109375" style="2" customWidth="1"/>
    <col min="11774" max="11775" width="9" style="2"/>
    <col min="11776" max="11776" width="12.6640625" style="2" bestFit="1" customWidth="1"/>
    <col min="11777" max="11777" width="9" style="2"/>
    <col min="11778" max="11780" width="12.5546875" style="2" bestFit="1" customWidth="1"/>
    <col min="11781" max="12025" width="9" style="2"/>
    <col min="12026" max="12026" width="40" style="2" customWidth="1"/>
    <col min="12027" max="12029" width="18.109375" style="2" customWidth="1"/>
    <col min="12030" max="12031" width="9" style="2"/>
    <col min="12032" max="12032" width="12.6640625" style="2" bestFit="1" customWidth="1"/>
    <col min="12033" max="12033" width="9" style="2"/>
    <col min="12034" max="12036" width="12.5546875" style="2" bestFit="1" customWidth="1"/>
    <col min="12037" max="12281" width="9" style="2"/>
    <col min="12282" max="12282" width="40" style="2" customWidth="1"/>
    <col min="12283" max="12285" width="18.109375" style="2" customWidth="1"/>
    <col min="12286" max="12287" width="9" style="2"/>
    <col min="12288" max="12288" width="12.6640625" style="2" bestFit="1" customWidth="1"/>
    <col min="12289" max="12289" width="9" style="2"/>
    <col min="12290" max="12292" width="12.5546875" style="2" bestFit="1" customWidth="1"/>
    <col min="12293" max="12537" width="9" style="2"/>
    <col min="12538" max="12538" width="40" style="2" customWidth="1"/>
    <col min="12539" max="12541" width="18.109375" style="2" customWidth="1"/>
    <col min="12542" max="12543" width="9" style="2"/>
    <col min="12544" max="12544" width="12.6640625" style="2" bestFit="1" customWidth="1"/>
    <col min="12545" max="12545" width="9" style="2"/>
    <col min="12546" max="12548" width="12.5546875" style="2" bestFit="1" customWidth="1"/>
    <col min="12549" max="12793" width="9" style="2"/>
    <col min="12794" max="12794" width="40" style="2" customWidth="1"/>
    <col min="12795" max="12797" width="18.109375" style="2" customWidth="1"/>
    <col min="12798" max="12799" width="9" style="2"/>
    <col min="12800" max="12800" width="12.6640625" style="2" bestFit="1" customWidth="1"/>
    <col min="12801" max="12801" width="9" style="2"/>
    <col min="12802" max="12804" width="12.5546875" style="2" bestFit="1" customWidth="1"/>
    <col min="12805" max="13049" width="9" style="2"/>
    <col min="13050" max="13050" width="40" style="2" customWidth="1"/>
    <col min="13051" max="13053" width="18.109375" style="2" customWidth="1"/>
    <col min="13054" max="13055" width="9" style="2"/>
    <col min="13056" max="13056" width="12.6640625" style="2" bestFit="1" customWidth="1"/>
    <col min="13057" max="13057" width="9" style="2"/>
    <col min="13058" max="13060" width="12.5546875" style="2" bestFit="1" customWidth="1"/>
    <col min="13061" max="13305" width="9" style="2"/>
    <col min="13306" max="13306" width="40" style="2" customWidth="1"/>
    <col min="13307" max="13309" width="18.109375" style="2" customWidth="1"/>
    <col min="13310" max="13311" width="9" style="2"/>
    <col min="13312" max="13312" width="12.6640625" style="2" bestFit="1" customWidth="1"/>
    <col min="13313" max="13313" width="9" style="2"/>
    <col min="13314" max="13316" width="12.5546875" style="2" bestFit="1" customWidth="1"/>
    <col min="13317" max="13561" width="9" style="2"/>
    <col min="13562" max="13562" width="40" style="2" customWidth="1"/>
    <col min="13563" max="13565" width="18.109375" style="2" customWidth="1"/>
    <col min="13566" max="13567" width="9" style="2"/>
    <col min="13568" max="13568" width="12.6640625" style="2" bestFit="1" customWidth="1"/>
    <col min="13569" max="13569" width="9" style="2"/>
    <col min="13570" max="13572" width="12.5546875" style="2" bestFit="1" customWidth="1"/>
    <col min="13573" max="13817" width="9" style="2"/>
    <col min="13818" max="13818" width="40" style="2" customWidth="1"/>
    <col min="13819" max="13821" width="18.109375" style="2" customWidth="1"/>
    <col min="13822" max="13823" width="9" style="2"/>
    <col min="13824" max="13824" width="12.6640625" style="2" bestFit="1" customWidth="1"/>
    <col min="13825" max="13825" width="9" style="2"/>
    <col min="13826" max="13828" width="12.5546875" style="2" bestFit="1" customWidth="1"/>
    <col min="13829" max="14073" width="9" style="2"/>
    <col min="14074" max="14074" width="40" style="2" customWidth="1"/>
    <col min="14075" max="14077" width="18.109375" style="2" customWidth="1"/>
    <col min="14078" max="14079" width="9" style="2"/>
    <col min="14080" max="14080" width="12.6640625" style="2" bestFit="1" customWidth="1"/>
    <col min="14081" max="14081" width="9" style="2"/>
    <col min="14082" max="14084" width="12.5546875" style="2" bestFit="1" customWidth="1"/>
    <col min="14085" max="14329" width="9" style="2"/>
    <col min="14330" max="14330" width="40" style="2" customWidth="1"/>
    <col min="14331" max="14333" width="18.109375" style="2" customWidth="1"/>
    <col min="14334" max="14335" width="9" style="2"/>
    <col min="14336" max="14336" width="12.6640625" style="2" bestFit="1" customWidth="1"/>
    <col min="14337" max="14337" width="9" style="2"/>
    <col min="14338" max="14340" width="12.5546875" style="2" bestFit="1" customWidth="1"/>
    <col min="14341" max="14585" width="9" style="2"/>
    <col min="14586" max="14586" width="40" style="2" customWidth="1"/>
    <col min="14587" max="14589" width="18.109375" style="2" customWidth="1"/>
    <col min="14590" max="14591" width="9" style="2"/>
    <col min="14592" max="14592" width="12.6640625" style="2" bestFit="1" customWidth="1"/>
    <col min="14593" max="14593" width="9" style="2"/>
    <col min="14594" max="14596" width="12.5546875" style="2" bestFit="1" customWidth="1"/>
    <col min="14597" max="14841" width="9" style="2"/>
    <col min="14842" max="14842" width="40" style="2" customWidth="1"/>
    <col min="14843" max="14845" width="18.109375" style="2" customWidth="1"/>
    <col min="14846" max="14847" width="9" style="2"/>
    <col min="14848" max="14848" width="12.6640625" style="2" bestFit="1" customWidth="1"/>
    <col min="14849" max="14849" width="9" style="2"/>
    <col min="14850" max="14852" width="12.5546875" style="2" bestFit="1" customWidth="1"/>
    <col min="14853" max="15097" width="9" style="2"/>
    <col min="15098" max="15098" width="40" style="2" customWidth="1"/>
    <col min="15099" max="15101" width="18.109375" style="2" customWidth="1"/>
    <col min="15102" max="15103" width="9" style="2"/>
    <col min="15104" max="15104" width="12.6640625" style="2" bestFit="1" customWidth="1"/>
    <col min="15105" max="15105" width="9" style="2"/>
    <col min="15106" max="15108" width="12.5546875" style="2" bestFit="1" customWidth="1"/>
    <col min="15109" max="15353" width="9" style="2"/>
    <col min="15354" max="15354" width="40" style="2" customWidth="1"/>
    <col min="15355" max="15357" width="18.109375" style="2" customWidth="1"/>
    <col min="15358" max="15359" width="9" style="2"/>
    <col min="15360" max="15360" width="12.6640625" style="2" bestFit="1" customWidth="1"/>
    <col min="15361" max="15361" width="9" style="2"/>
    <col min="15362" max="15364" width="12.5546875" style="2" bestFit="1" customWidth="1"/>
    <col min="15365" max="15609" width="9" style="2"/>
    <col min="15610" max="15610" width="40" style="2" customWidth="1"/>
    <col min="15611" max="15613" width="18.109375" style="2" customWidth="1"/>
    <col min="15614" max="15615" width="9" style="2"/>
    <col min="15616" max="15616" width="12.6640625" style="2" bestFit="1" customWidth="1"/>
    <col min="15617" max="15617" width="9" style="2"/>
    <col min="15618" max="15620" width="12.5546875" style="2" bestFit="1" customWidth="1"/>
    <col min="15621" max="15865" width="9" style="2"/>
    <col min="15866" max="15866" width="40" style="2" customWidth="1"/>
    <col min="15867" max="15869" width="18.109375" style="2" customWidth="1"/>
    <col min="15870" max="15871" width="9" style="2"/>
    <col min="15872" max="15872" width="12.6640625" style="2" bestFit="1" customWidth="1"/>
    <col min="15873" max="15873" width="9" style="2"/>
    <col min="15874" max="15876" width="12.5546875" style="2" bestFit="1" customWidth="1"/>
    <col min="15877" max="16121" width="9" style="2"/>
    <col min="16122" max="16122" width="40" style="2" customWidth="1"/>
    <col min="16123" max="16125" width="18.109375" style="2" customWidth="1"/>
    <col min="16126" max="16127" width="9" style="2"/>
    <col min="16128" max="16128" width="12.6640625" style="2" bestFit="1" customWidth="1"/>
    <col min="16129" max="16129" width="9" style="2"/>
    <col min="16130" max="16132" width="12.5546875" style="2" bestFit="1" customWidth="1"/>
    <col min="16133" max="16384" width="9" style="2"/>
  </cols>
  <sheetData>
    <row r="1" spans="1:4" ht="85.8" customHeight="1" x14ac:dyDescent="0.35">
      <c r="A1" s="55" t="s">
        <v>188</v>
      </c>
      <c r="B1" s="55"/>
      <c r="C1" s="55"/>
      <c r="D1" s="55"/>
    </row>
    <row r="2" spans="1:4" ht="22.5" customHeight="1" x14ac:dyDescent="0.35">
      <c r="A2" s="7"/>
      <c r="B2" s="8"/>
      <c r="C2" s="8"/>
      <c r="D2" s="9" t="s">
        <v>0</v>
      </c>
    </row>
    <row r="3" spans="1:4" ht="37.799999999999997" customHeight="1" x14ac:dyDescent="0.35">
      <c r="A3" s="10" t="s">
        <v>1</v>
      </c>
      <c r="B3" s="46" t="s">
        <v>105</v>
      </c>
      <c r="C3" s="46" t="s">
        <v>106</v>
      </c>
      <c r="D3" s="46" t="s">
        <v>107</v>
      </c>
    </row>
    <row r="4" spans="1:4" ht="19.05" customHeight="1" x14ac:dyDescent="0.35">
      <c r="A4" s="11" t="s">
        <v>23</v>
      </c>
      <c r="B4" s="12">
        <v>909353</v>
      </c>
      <c r="C4" s="12">
        <v>909353</v>
      </c>
      <c r="D4" s="35">
        <f>C4/B4*100</f>
        <v>100</v>
      </c>
    </row>
    <row r="5" spans="1:4" ht="19.05" customHeight="1" x14ac:dyDescent="0.35">
      <c r="A5" s="11" t="s">
        <v>24</v>
      </c>
      <c r="B5" s="12">
        <v>454677</v>
      </c>
      <c r="C5" s="12">
        <v>454677</v>
      </c>
      <c r="D5" s="35">
        <f t="shared" ref="D5:D33" si="0">C5/B5*100</f>
        <v>100</v>
      </c>
    </row>
    <row r="6" spans="1:4" ht="19.05" customHeight="1" x14ac:dyDescent="0.35">
      <c r="A6" s="11" t="s">
        <v>25</v>
      </c>
      <c r="B6" s="12">
        <v>1364030</v>
      </c>
      <c r="C6" s="12">
        <v>1364030</v>
      </c>
      <c r="D6" s="35">
        <f t="shared" si="0"/>
        <v>100</v>
      </c>
    </row>
    <row r="7" spans="1:4" ht="19.05" customHeight="1" x14ac:dyDescent="0.35">
      <c r="A7" s="11" t="s">
        <v>26</v>
      </c>
      <c r="B7" s="12">
        <v>3319138</v>
      </c>
      <c r="C7" s="12">
        <v>3319138</v>
      </c>
      <c r="D7" s="35">
        <f t="shared" si="0"/>
        <v>100</v>
      </c>
    </row>
    <row r="8" spans="1:4" ht="19.05" customHeight="1" x14ac:dyDescent="0.35">
      <c r="A8" s="11" t="s">
        <v>15</v>
      </c>
      <c r="B8" s="12">
        <v>772950</v>
      </c>
      <c r="C8" s="12">
        <v>772950</v>
      </c>
      <c r="D8" s="35">
        <f t="shared" si="0"/>
        <v>100</v>
      </c>
    </row>
    <row r="9" spans="1:4" ht="19.05" customHeight="1" x14ac:dyDescent="0.35">
      <c r="A9" s="11" t="s">
        <v>27</v>
      </c>
      <c r="B9" s="12">
        <v>772950</v>
      </c>
      <c r="C9" s="12">
        <v>772950</v>
      </c>
      <c r="D9" s="35">
        <f t="shared" si="0"/>
        <v>100</v>
      </c>
    </row>
    <row r="10" spans="1:4" ht="19.05" customHeight="1" x14ac:dyDescent="0.35">
      <c r="A10" s="11" t="s">
        <v>28</v>
      </c>
      <c r="B10" s="12">
        <v>682015</v>
      </c>
      <c r="C10" s="12">
        <v>682015</v>
      </c>
      <c r="D10" s="35">
        <f t="shared" si="0"/>
        <v>100</v>
      </c>
    </row>
    <row r="11" spans="1:4" ht="19.05" customHeight="1" x14ac:dyDescent="0.35">
      <c r="A11" s="11" t="s">
        <v>29</v>
      </c>
      <c r="B11" s="12">
        <v>3137268</v>
      </c>
      <c r="C11" s="12">
        <v>3137268</v>
      </c>
      <c r="D11" s="35">
        <f t="shared" si="0"/>
        <v>100</v>
      </c>
    </row>
    <row r="12" spans="1:4" ht="19.05" customHeight="1" x14ac:dyDescent="0.35">
      <c r="A12" s="11" t="s">
        <v>30</v>
      </c>
      <c r="B12" s="12">
        <v>409209</v>
      </c>
      <c r="C12" s="12">
        <v>409209</v>
      </c>
      <c r="D12" s="35">
        <f t="shared" si="0"/>
        <v>100</v>
      </c>
    </row>
    <row r="13" spans="1:4" ht="19.05" customHeight="1" x14ac:dyDescent="0.35">
      <c r="A13" s="11" t="s">
        <v>7</v>
      </c>
      <c r="B13" s="12">
        <v>454677</v>
      </c>
      <c r="C13" s="12">
        <v>454677</v>
      </c>
      <c r="D13" s="35">
        <f t="shared" si="0"/>
        <v>100</v>
      </c>
    </row>
    <row r="14" spans="1:4" ht="19.05" customHeight="1" x14ac:dyDescent="0.35">
      <c r="A14" s="11" t="s">
        <v>31</v>
      </c>
      <c r="B14" s="12">
        <v>818418</v>
      </c>
      <c r="C14" s="12">
        <v>818418</v>
      </c>
      <c r="D14" s="35">
        <f t="shared" si="0"/>
        <v>100</v>
      </c>
    </row>
    <row r="15" spans="1:4" ht="19.05" customHeight="1" x14ac:dyDescent="0.35">
      <c r="A15" s="11" t="s">
        <v>20</v>
      </c>
      <c r="B15" s="12">
        <v>772950</v>
      </c>
      <c r="C15" s="12">
        <v>772950</v>
      </c>
      <c r="D15" s="35">
        <f t="shared" si="0"/>
        <v>100</v>
      </c>
    </row>
    <row r="16" spans="1:4" ht="19.05" customHeight="1" x14ac:dyDescent="0.35">
      <c r="A16" s="11" t="s">
        <v>32</v>
      </c>
      <c r="B16" s="12">
        <v>1136691</v>
      </c>
      <c r="C16" s="12">
        <v>1136691</v>
      </c>
      <c r="D16" s="35">
        <f t="shared" si="0"/>
        <v>100</v>
      </c>
    </row>
    <row r="17" spans="1:4" ht="19.05" customHeight="1" x14ac:dyDescent="0.35">
      <c r="A17" s="11" t="s">
        <v>33</v>
      </c>
      <c r="B17" s="12">
        <v>1955109</v>
      </c>
      <c r="C17" s="12">
        <v>1955109</v>
      </c>
      <c r="D17" s="35">
        <f t="shared" si="0"/>
        <v>100</v>
      </c>
    </row>
    <row r="18" spans="1:4" ht="19.05" customHeight="1" x14ac:dyDescent="0.35">
      <c r="A18" s="11" t="s">
        <v>34</v>
      </c>
      <c r="B18" s="12">
        <v>1500432</v>
      </c>
      <c r="C18" s="12">
        <v>1500432</v>
      </c>
      <c r="D18" s="35">
        <f t="shared" si="0"/>
        <v>100</v>
      </c>
    </row>
    <row r="19" spans="1:4" ht="19.05" customHeight="1" x14ac:dyDescent="0.35">
      <c r="A19" s="11" t="s">
        <v>35</v>
      </c>
      <c r="B19" s="12">
        <v>772950</v>
      </c>
      <c r="C19" s="12">
        <v>772950</v>
      </c>
      <c r="D19" s="35">
        <f t="shared" si="0"/>
        <v>100</v>
      </c>
    </row>
    <row r="20" spans="1:4" ht="19.05" customHeight="1" x14ac:dyDescent="0.35">
      <c r="A20" s="11" t="s">
        <v>36</v>
      </c>
      <c r="B20" s="12">
        <v>772950</v>
      </c>
      <c r="C20" s="12">
        <v>772950</v>
      </c>
      <c r="D20" s="35">
        <f t="shared" si="0"/>
        <v>100</v>
      </c>
    </row>
    <row r="21" spans="1:4" ht="19.05" customHeight="1" x14ac:dyDescent="0.35">
      <c r="A21" s="11" t="s">
        <v>16</v>
      </c>
      <c r="B21" s="12">
        <v>1136691</v>
      </c>
      <c r="C21" s="12">
        <v>1136691</v>
      </c>
      <c r="D21" s="35">
        <f t="shared" si="0"/>
        <v>100</v>
      </c>
    </row>
    <row r="22" spans="1:4" ht="19.05" customHeight="1" x14ac:dyDescent="0.35">
      <c r="A22" s="11" t="s">
        <v>37</v>
      </c>
      <c r="B22" s="12">
        <v>727482</v>
      </c>
      <c r="C22" s="12">
        <v>727482</v>
      </c>
      <c r="D22" s="35">
        <f t="shared" si="0"/>
        <v>100</v>
      </c>
    </row>
    <row r="23" spans="1:4" ht="19.05" customHeight="1" x14ac:dyDescent="0.35">
      <c r="A23" s="11" t="s">
        <v>38</v>
      </c>
      <c r="B23" s="12">
        <v>1227627</v>
      </c>
      <c r="C23" s="12">
        <v>1227627</v>
      </c>
      <c r="D23" s="35">
        <f t="shared" si="0"/>
        <v>100</v>
      </c>
    </row>
    <row r="24" spans="1:4" ht="19.05" customHeight="1" x14ac:dyDescent="0.35">
      <c r="A24" s="11" t="s">
        <v>18</v>
      </c>
      <c r="B24" s="12">
        <v>1636835</v>
      </c>
      <c r="C24" s="12">
        <v>1636835</v>
      </c>
      <c r="D24" s="35">
        <f t="shared" si="0"/>
        <v>100</v>
      </c>
    </row>
    <row r="25" spans="1:4" ht="19.05" customHeight="1" x14ac:dyDescent="0.35">
      <c r="A25" s="11" t="s">
        <v>39</v>
      </c>
      <c r="B25" s="12">
        <v>682015</v>
      </c>
      <c r="C25" s="12">
        <v>682015</v>
      </c>
      <c r="D25" s="35">
        <f t="shared" si="0"/>
        <v>100</v>
      </c>
    </row>
    <row r="26" spans="1:4" ht="19.05" customHeight="1" x14ac:dyDescent="0.35">
      <c r="A26" s="11" t="s">
        <v>40</v>
      </c>
      <c r="B26" s="12">
        <v>636547</v>
      </c>
      <c r="C26" s="12">
        <v>636547</v>
      </c>
      <c r="D26" s="35">
        <f t="shared" si="0"/>
        <v>100</v>
      </c>
    </row>
    <row r="27" spans="1:4" ht="19.05" customHeight="1" x14ac:dyDescent="0.35">
      <c r="A27" s="11" t="s">
        <v>9</v>
      </c>
      <c r="B27" s="12">
        <v>682015</v>
      </c>
      <c r="C27" s="12">
        <v>682015</v>
      </c>
      <c r="D27" s="35">
        <f t="shared" si="0"/>
        <v>100</v>
      </c>
    </row>
    <row r="28" spans="1:4" ht="19.05" customHeight="1" x14ac:dyDescent="0.35">
      <c r="A28" s="11" t="s">
        <v>21</v>
      </c>
      <c r="B28" s="12">
        <v>1000288</v>
      </c>
      <c r="C28" s="12">
        <v>1000288</v>
      </c>
      <c r="D28" s="35">
        <f t="shared" si="0"/>
        <v>100</v>
      </c>
    </row>
    <row r="29" spans="1:4" ht="19.05" customHeight="1" x14ac:dyDescent="0.35">
      <c r="A29" s="11" t="s">
        <v>41</v>
      </c>
      <c r="B29" s="12">
        <v>772950</v>
      </c>
      <c r="C29" s="12">
        <v>772950</v>
      </c>
      <c r="D29" s="35">
        <f t="shared" si="0"/>
        <v>100</v>
      </c>
    </row>
    <row r="30" spans="1:4" ht="19.05" customHeight="1" x14ac:dyDescent="0.35">
      <c r="A30" s="11" t="s">
        <v>42</v>
      </c>
      <c r="B30" s="12">
        <v>1318562</v>
      </c>
      <c r="C30" s="12">
        <v>1318562</v>
      </c>
      <c r="D30" s="35">
        <f t="shared" si="0"/>
        <v>100</v>
      </c>
    </row>
    <row r="31" spans="1:4" ht="19.05" customHeight="1" x14ac:dyDescent="0.35">
      <c r="A31" s="11" t="s">
        <v>22</v>
      </c>
      <c r="B31" s="12">
        <v>727482</v>
      </c>
      <c r="C31" s="12">
        <v>727482</v>
      </c>
      <c r="D31" s="35">
        <f t="shared" si="0"/>
        <v>100</v>
      </c>
    </row>
    <row r="32" spans="1:4" ht="19.05" customHeight="1" x14ac:dyDescent="0.35">
      <c r="A32" s="11" t="s">
        <v>8</v>
      </c>
      <c r="B32" s="12">
        <v>227339</v>
      </c>
      <c r="C32" s="12">
        <v>0</v>
      </c>
      <c r="D32" s="35">
        <f t="shared" si="0"/>
        <v>0</v>
      </c>
    </row>
    <row r="33" spans="1:4" ht="19.05" customHeight="1" x14ac:dyDescent="0.35">
      <c r="A33" s="28" t="s">
        <v>10</v>
      </c>
      <c r="B33" s="29">
        <f>SUM(B4:B32)</f>
        <v>30781600</v>
      </c>
      <c r="C33" s="29">
        <f>SUM(C4:C32)</f>
        <v>30554261</v>
      </c>
      <c r="D33" s="34">
        <f t="shared" si="0"/>
        <v>99.26144514905009</v>
      </c>
    </row>
    <row r="35" spans="1:4" ht="16.8" x14ac:dyDescent="0.3">
      <c r="A35" s="38" t="s">
        <v>108</v>
      </c>
      <c r="B35" s="39"/>
      <c r="C35" s="54" t="s">
        <v>109</v>
      </c>
      <c r="D35" s="54"/>
    </row>
    <row r="36" spans="1:4" ht="16.8" x14ac:dyDescent="0.3">
      <c r="A36" s="39"/>
      <c r="B36" s="39"/>
      <c r="C36" s="39"/>
      <c r="D36" s="39"/>
    </row>
    <row r="37" spans="1:4" ht="16.8" x14ac:dyDescent="0.3">
      <c r="A37" s="39"/>
      <c r="B37" s="39"/>
      <c r="C37" s="39"/>
      <c r="D37" s="39"/>
    </row>
    <row r="38" spans="1:4" ht="16.8" x14ac:dyDescent="0.3">
      <c r="A38" s="40" t="s">
        <v>131</v>
      </c>
      <c r="B38" s="39"/>
      <c r="C38" s="39"/>
      <c r="D38" s="39"/>
    </row>
    <row r="39" spans="1:4" ht="16.8" x14ac:dyDescent="0.3">
      <c r="A39" s="40" t="s">
        <v>183</v>
      </c>
      <c r="B39" s="39"/>
      <c r="C39" s="54" t="s">
        <v>184</v>
      </c>
      <c r="D39" s="54"/>
    </row>
  </sheetData>
  <mergeCells count="3">
    <mergeCell ref="A1:D1"/>
    <mergeCell ref="C35:D35"/>
    <mergeCell ref="C39:D39"/>
  </mergeCells>
  <pageMargins left="0.39370078740157483" right="0.39370078740157483" top="0.21" bottom="0.21" header="0.17" footer="0.17"/>
  <pageSetup paperSize="9" fitToHeight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1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.109375" style="7" customWidth="1"/>
    <col min="2" max="2" width="18.44140625" style="32" customWidth="1"/>
    <col min="3" max="3" width="18.33203125" style="32" customWidth="1"/>
    <col min="4" max="4" width="15.3320312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16384" width="9" style="31"/>
  </cols>
  <sheetData>
    <row r="1" spans="1:4" ht="117" customHeight="1" x14ac:dyDescent="0.35">
      <c r="A1" s="57" t="s">
        <v>161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2.75" customHeight="1" x14ac:dyDescent="0.35">
      <c r="A3" s="10" t="s">
        <v>1</v>
      </c>
      <c r="B3" s="47" t="s">
        <v>105</v>
      </c>
      <c r="C3" s="47" t="s">
        <v>106</v>
      </c>
      <c r="D3" s="47" t="s">
        <v>107</v>
      </c>
    </row>
    <row r="4" spans="1:4" ht="19.2" customHeight="1" x14ac:dyDescent="0.35">
      <c r="A4" s="11" t="s">
        <v>5</v>
      </c>
      <c r="B4" s="12">
        <v>5000000</v>
      </c>
      <c r="C4" s="12">
        <v>5000000</v>
      </c>
      <c r="D4" s="35">
        <f>C4/B4*100</f>
        <v>100</v>
      </c>
    </row>
    <row r="5" spans="1:4" ht="19.8" customHeight="1" x14ac:dyDescent="0.35">
      <c r="A5" s="28" t="s">
        <v>10</v>
      </c>
      <c r="B5" s="29">
        <f>SUM(B4:B4)</f>
        <v>5000000</v>
      </c>
      <c r="C5" s="29">
        <f>SUM(C4:C4)</f>
        <v>5000000</v>
      </c>
      <c r="D5" s="34">
        <f>C5/B5*100</f>
        <v>100</v>
      </c>
    </row>
    <row r="7" spans="1:4" ht="16.8" x14ac:dyDescent="0.3">
      <c r="A7" s="38" t="s">
        <v>108</v>
      </c>
      <c r="B7" s="39"/>
      <c r="C7" s="54" t="s">
        <v>109</v>
      </c>
      <c r="D7" s="54"/>
    </row>
    <row r="8" spans="1:4" ht="16.8" x14ac:dyDescent="0.3">
      <c r="A8" s="39"/>
      <c r="B8" s="39"/>
      <c r="C8" s="39"/>
      <c r="D8" s="39"/>
    </row>
    <row r="9" spans="1:4" ht="16.8" x14ac:dyDescent="0.3">
      <c r="A9" s="39"/>
      <c r="B9" s="39"/>
      <c r="C9" s="39"/>
      <c r="D9" s="39"/>
    </row>
    <row r="10" spans="1:4" ht="16.8" x14ac:dyDescent="0.3">
      <c r="A10" s="40" t="s">
        <v>136</v>
      </c>
      <c r="B10" s="39"/>
      <c r="C10" s="39"/>
      <c r="D10" s="39"/>
    </row>
    <row r="11" spans="1:4" ht="16.8" x14ac:dyDescent="0.3">
      <c r="A11" s="40" t="s">
        <v>137</v>
      </c>
      <c r="B11" s="39"/>
      <c r="C11" s="54" t="s">
        <v>138</v>
      </c>
      <c r="D11" s="54"/>
    </row>
  </sheetData>
  <mergeCells count="3">
    <mergeCell ref="A1:D1"/>
    <mergeCell ref="C7:D7"/>
    <mergeCell ref="C11:D11"/>
  </mergeCells>
  <pageMargins left="0.39370078740157483" right="0.39370078740157483" top="0.61" bottom="0.74803149606299213" header="0.31496062992125984" footer="0.31496062992125984"/>
  <pageSetup paperSize="9" fitToHeight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2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7.44140625" style="7" customWidth="1"/>
    <col min="2" max="2" width="18.21875" style="32" customWidth="1"/>
    <col min="3" max="3" width="18.109375" style="32" customWidth="1"/>
    <col min="4" max="4" width="15.7773437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16384" width="9" style="31"/>
  </cols>
  <sheetData>
    <row r="1" spans="1:4" ht="106.2" customHeight="1" x14ac:dyDescent="0.35">
      <c r="A1" s="57" t="s">
        <v>162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2.75" customHeight="1" x14ac:dyDescent="0.35">
      <c r="A3" s="10" t="s">
        <v>1</v>
      </c>
      <c r="B3" s="47" t="s">
        <v>105</v>
      </c>
      <c r="C3" s="47" t="s">
        <v>106</v>
      </c>
      <c r="D3" s="47" t="s">
        <v>107</v>
      </c>
    </row>
    <row r="4" spans="1:4" ht="19.8" customHeight="1" x14ac:dyDescent="0.35">
      <c r="A4" s="11" t="s">
        <v>6</v>
      </c>
      <c r="B4" s="12">
        <v>300000</v>
      </c>
      <c r="C4" s="12">
        <v>300000</v>
      </c>
      <c r="D4" s="35">
        <f>C4/B4*100</f>
        <v>100</v>
      </c>
    </row>
    <row r="5" spans="1:4" ht="21.6" customHeight="1" x14ac:dyDescent="0.35">
      <c r="A5" s="28" t="s">
        <v>10</v>
      </c>
      <c r="B5" s="29">
        <f>SUM(B4:B4)</f>
        <v>300000</v>
      </c>
      <c r="C5" s="29">
        <f>SUM(C4:C4)</f>
        <v>300000</v>
      </c>
      <c r="D5" s="34">
        <f>C5/B5*100</f>
        <v>100</v>
      </c>
    </row>
    <row r="8" spans="1:4" ht="16.8" x14ac:dyDescent="0.3">
      <c r="A8" s="38" t="s">
        <v>108</v>
      </c>
      <c r="B8" s="39"/>
      <c r="C8" s="54" t="s">
        <v>109</v>
      </c>
      <c r="D8" s="54"/>
    </row>
    <row r="9" spans="1:4" ht="16.8" x14ac:dyDescent="0.3">
      <c r="A9" s="39"/>
      <c r="B9" s="39"/>
      <c r="C9" s="39"/>
      <c r="D9" s="39"/>
    </row>
    <row r="10" spans="1:4" ht="16.8" x14ac:dyDescent="0.3">
      <c r="A10" s="39"/>
      <c r="B10" s="39"/>
      <c r="C10" s="39"/>
      <c r="D10" s="39"/>
    </row>
    <row r="11" spans="1:4" ht="16.8" x14ac:dyDescent="0.3">
      <c r="A11" s="40" t="s">
        <v>136</v>
      </c>
      <c r="B11" s="39"/>
      <c r="C11" s="39"/>
      <c r="D11" s="39"/>
    </row>
    <row r="12" spans="1:4" ht="16.8" x14ac:dyDescent="0.3">
      <c r="A12" s="40" t="s">
        <v>137</v>
      </c>
      <c r="B12" s="39"/>
      <c r="C12" s="54" t="s">
        <v>138</v>
      </c>
      <c r="D12" s="54"/>
    </row>
  </sheetData>
  <mergeCells count="3">
    <mergeCell ref="A1:D1"/>
    <mergeCell ref="C8:D8"/>
    <mergeCell ref="C12:D12"/>
  </mergeCells>
  <pageMargins left="0.39370078740157483" right="0.39370078740157483" top="0.66" bottom="0.74803149606299213" header="0.31496062992125984" footer="0.31496062992125984"/>
  <pageSetup paperSize="9" fitToHeight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2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6.6640625" style="7" customWidth="1"/>
    <col min="2" max="3" width="18.33203125" style="32" customWidth="1"/>
    <col min="4" max="4" width="15.44140625" style="32" customWidth="1"/>
    <col min="5" max="5" width="8.44140625" style="31" customWidth="1"/>
    <col min="6" max="7" width="6.44140625" style="31" customWidth="1"/>
    <col min="8" max="8" width="17.88671875" style="31" customWidth="1"/>
    <col min="9" max="9" width="8.44140625" style="31" customWidth="1"/>
    <col min="10" max="12" width="17.88671875" style="32" customWidth="1"/>
    <col min="13" max="16384" width="9" style="31"/>
  </cols>
  <sheetData>
    <row r="1" spans="1:4" ht="118.2" customHeight="1" x14ac:dyDescent="0.35">
      <c r="A1" s="55" t="s">
        <v>163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2.6" customHeight="1" x14ac:dyDescent="0.35">
      <c r="A3" s="10" t="s">
        <v>1</v>
      </c>
      <c r="B3" s="47" t="s">
        <v>105</v>
      </c>
      <c r="C3" s="47" t="s">
        <v>106</v>
      </c>
      <c r="D3" s="47" t="s">
        <v>107</v>
      </c>
    </row>
    <row r="4" spans="1:4" ht="16.95" customHeight="1" x14ac:dyDescent="0.35">
      <c r="A4" s="11" t="s">
        <v>5</v>
      </c>
      <c r="B4" s="12">
        <v>154130760</v>
      </c>
      <c r="C4" s="12">
        <v>152369628.87</v>
      </c>
      <c r="D4" s="35">
        <f>C4/B4*100</f>
        <v>98.857378546631452</v>
      </c>
    </row>
    <row r="5" spans="1:4" ht="16.95" customHeight="1" x14ac:dyDescent="0.35">
      <c r="A5" s="11" t="s">
        <v>6</v>
      </c>
      <c r="B5" s="12">
        <v>23514120</v>
      </c>
      <c r="C5" s="12">
        <v>22359575</v>
      </c>
      <c r="D5" s="35">
        <f t="shared" ref="D5:D36" si="0">C5/B5*100</f>
        <v>95.089992736279299</v>
      </c>
    </row>
    <row r="6" spans="1:4" ht="16.95" customHeight="1" x14ac:dyDescent="0.35">
      <c r="A6" s="16" t="s">
        <v>14</v>
      </c>
      <c r="B6" s="12">
        <v>23592240</v>
      </c>
      <c r="C6" s="12">
        <v>22763565.949999999</v>
      </c>
      <c r="D6" s="35">
        <f t="shared" si="0"/>
        <v>96.48751432674473</v>
      </c>
    </row>
    <row r="7" spans="1:4" ht="16.95" customHeight="1" x14ac:dyDescent="0.35">
      <c r="A7" s="16" t="s">
        <v>23</v>
      </c>
      <c r="B7" s="12">
        <v>6093360</v>
      </c>
      <c r="C7" s="12">
        <v>6003183</v>
      </c>
      <c r="D7" s="35">
        <f t="shared" si="0"/>
        <v>98.520077592658239</v>
      </c>
    </row>
    <row r="8" spans="1:4" ht="16.95" customHeight="1" x14ac:dyDescent="0.35">
      <c r="A8" s="16" t="s">
        <v>24</v>
      </c>
      <c r="B8" s="12">
        <v>4843440</v>
      </c>
      <c r="C8" s="12">
        <v>4839668</v>
      </c>
      <c r="D8" s="35">
        <f t="shared" si="0"/>
        <v>99.922121467386816</v>
      </c>
    </row>
    <row r="9" spans="1:4" ht="16.95" customHeight="1" x14ac:dyDescent="0.35">
      <c r="A9" s="16" t="s">
        <v>25</v>
      </c>
      <c r="B9" s="12">
        <v>9608760</v>
      </c>
      <c r="C9" s="12">
        <v>9460556.8300000001</v>
      </c>
      <c r="D9" s="35">
        <f t="shared" si="0"/>
        <v>98.457624396904492</v>
      </c>
    </row>
    <row r="10" spans="1:4" ht="16.95" customHeight="1" x14ac:dyDescent="0.35">
      <c r="A10" s="16" t="s">
        <v>26</v>
      </c>
      <c r="B10" s="12">
        <v>29060640</v>
      </c>
      <c r="C10" s="12">
        <v>28534787.460000001</v>
      </c>
      <c r="D10" s="35">
        <f t="shared" si="0"/>
        <v>98.190499108071947</v>
      </c>
    </row>
    <row r="11" spans="1:4" ht="16.95" customHeight="1" x14ac:dyDescent="0.35">
      <c r="A11" s="16" t="s">
        <v>15</v>
      </c>
      <c r="B11" s="12">
        <v>9999360</v>
      </c>
      <c r="C11" s="12">
        <v>9780817.4900000002</v>
      </c>
      <c r="D11" s="35">
        <f t="shared" si="0"/>
        <v>97.814435023841526</v>
      </c>
    </row>
    <row r="12" spans="1:4" ht="16.95" customHeight="1" x14ac:dyDescent="0.35">
      <c r="A12" s="16" t="s">
        <v>27</v>
      </c>
      <c r="B12" s="12">
        <v>5780880</v>
      </c>
      <c r="C12" s="12">
        <v>5567397</v>
      </c>
      <c r="D12" s="35">
        <f t="shared" si="0"/>
        <v>96.307084734504087</v>
      </c>
    </row>
    <row r="13" spans="1:4" ht="16.95" customHeight="1" x14ac:dyDescent="0.35">
      <c r="A13" s="16" t="s">
        <v>28</v>
      </c>
      <c r="B13" s="12">
        <v>8124480</v>
      </c>
      <c r="C13" s="12">
        <v>7935523.4000000004</v>
      </c>
      <c r="D13" s="35">
        <f t="shared" si="0"/>
        <v>97.674231458505659</v>
      </c>
    </row>
    <row r="14" spans="1:4" ht="16.95" customHeight="1" x14ac:dyDescent="0.35">
      <c r="A14" s="16" t="s">
        <v>29</v>
      </c>
      <c r="B14" s="12">
        <v>22732920</v>
      </c>
      <c r="C14" s="12">
        <v>22222940.370000001</v>
      </c>
      <c r="D14" s="35">
        <f t="shared" si="0"/>
        <v>97.756647056339446</v>
      </c>
    </row>
    <row r="15" spans="1:4" ht="16.95" customHeight="1" x14ac:dyDescent="0.35">
      <c r="A15" s="16" t="s">
        <v>30</v>
      </c>
      <c r="B15" s="12">
        <v>4999680</v>
      </c>
      <c r="C15" s="12">
        <v>4868601.08</v>
      </c>
      <c r="D15" s="35">
        <f t="shared" si="0"/>
        <v>97.378253808243727</v>
      </c>
    </row>
    <row r="16" spans="1:4" ht="16.95" customHeight="1" x14ac:dyDescent="0.35">
      <c r="A16" s="11" t="s">
        <v>7</v>
      </c>
      <c r="B16" s="12">
        <v>16483320</v>
      </c>
      <c r="C16" s="12">
        <v>16294826.300000001</v>
      </c>
      <c r="D16" s="35">
        <f t="shared" si="0"/>
        <v>98.856457922311762</v>
      </c>
    </row>
    <row r="17" spans="1:4" ht="16.95" customHeight="1" x14ac:dyDescent="0.35">
      <c r="A17" s="16" t="s">
        <v>31</v>
      </c>
      <c r="B17" s="12">
        <v>6405840</v>
      </c>
      <c r="C17" s="12">
        <v>6025278.2699999996</v>
      </c>
      <c r="D17" s="35">
        <f t="shared" si="0"/>
        <v>94.059143999850122</v>
      </c>
    </row>
    <row r="18" spans="1:4" ht="16.95" customHeight="1" x14ac:dyDescent="0.35">
      <c r="A18" s="16" t="s">
        <v>20</v>
      </c>
      <c r="B18" s="12">
        <v>14999040</v>
      </c>
      <c r="C18" s="12">
        <v>14720143.49</v>
      </c>
      <c r="D18" s="35">
        <f t="shared" si="0"/>
        <v>98.140570929872851</v>
      </c>
    </row>
    <row r="19" spans="1:4" ht="16.95" customHeight="1" x14ac:dyDescent="0.35">
      <c r="A19" s="16" t="s">
        <v>32</v>
      </c>
      <c r="B19" s="12">
        <v>7890120</v>
      </c>
      <c r="C19" s="12">
        <v>7693836.8300000001</v>
      </c>
      <c r="D19" s="35">
        <f t="shared" si="0"/>
        <v>97.512291701520383</v>
      </c>
    </row>
    <row r="20" spans="1:4" ht="16.95" customHeight="1" x14ac:dyDescent="0.35">
      <c r="A20" s="16" t="s">
        <v>33</v>
      </c>
      <c r="B20" s="12">
        <v>16092720</v>
      </c>
      <c r="C20" s="12">
        <v>15481568.189999999</v>
      </c>
      <c r="D20" s="35">
        <f t="shared" si="0"/>
        <v>96.202308807957877</v>
      </c>
    </row>
    <row r="21" spans="1:4" ht="16.95" customHeight="1" x14ac:dyDescent="0.35">
      <c r="A21" s="16" t="s">
        <v>34</v>
      </c>
      <c r="B21" s="12">
        <v>11952360</v>
      </c>
      <c r="C21" s="12">
        <v>11562350</v>
      </c>
      <c r="D21" s="35">
        <f t="shared" si="0"/>
        <v>96.736962407424144</v>
      </c>
    </row>
    <row r="22" spans="1:4" ht="16.95" customHeight="1" x14ac:dyDescent="0.35">
      <c r="A22" s="16" t="s">
        <v>35</v>
      </c>
      <c r="B22" s="12">
        <v>11014920</v>
      </c>
      <c r="C22" s="12">
        <v>10587750.08</v>
      </c>
      <c r="D22" s="35">
        <f t="shared" si="0"/>
        <v>96.121897208513545</v>
      </c>
    </row>
    <row r="23" spans="1:4" ht="16.95" customHeight="1" x14ac:dyDescent="0.35">
      <c r="A23" s="16" t="s">
        <v>36</v>
      </c>
      <c r="B23" s="12">
        <v>8671320</v>
      </c>
      <c r="C23" s="12">
        <v>8131416</v>
      </c>
      <c r="D23" s="35">
        <f t="shared" si="0"/>
        <v>93.773681515617</v>
      </c>
    </row>
    <row r="24" spans="1:4" ht="16.95" customHeight="1" x14ac:dyDescent="0.35">
      <c r="A24" s="16" t="s">
        <v>16</v>
      </c>
      <c r="B24" s="12">
        <v>10311840</v>
      </c>
      <c r="C24" s="12">
        <v>10222370.869999999</v>
      </c>
      <c r="D24" s="35">
        <f t="shared" si="0"/>
        <v>99.132365028937599</v>
      </c>
    </row>
    <row r="25" spans="1:4" ht="16.95" customHeight="1" x14ac:dyDescent="0.35">
      <c r="A25" s="16" t="s">
        <v>37</v>
      </c>
      <c r="B25" s="12">
        <v>14217840</v>
      </c>
      <c r="C25" s="12">
        <v>13490739.07</v>
      </c>
      <c r="D25" s="35">
        <f t="shared" si="0"/>
        <v>94.885995833403669</v>
      </c>
    </row>
    <row r="26" spans="1:4" ht="16.95" customHeight="1" x14ac:dyDescent="0.35">
      <c r="A26" s="16" t="s">
        <v>38</v>
      </c>
      <c r="B26" s="12">
        <v>19217520</v>
      </c>
      <c r="C26" s="12">
        <v>18758538.140000001</v>
      </c>
      <c r="D26" s="35">
        <f t="shared" si="0"/>
        <v>97.611648849591418</v>
      </c>
    </row>
    <row r="27" spans="1:4" ht="16.95" customHeight="1" x14ac:dyDescent="0.35">
      <c r="A27" s="16" t="s">
        <v>18</v>
      </c>
      <c r="B27" s="12">
        <v>21795480</v>
      </c>
      <c r="C27" s="12">
        <v>21226971.890000001</v>
      </c>
      <c r="D27" s="35">
        <f t="shared" si="0"/>
        <v>97.391623813744872</v>
      </c>
    </row>
    <row r="28" spans="1:4" ht="16.95" customHeight="1" x14ac:dyDescent="0.35">
      <c r="A28" s="16" t="s">
        <v>39</v>
      </c>
      <c r="B28" s="12">
        <v>4609080</v>
      </c>
      <c r="C28" s="12">
        <v>4411581.5</v>
      </c>
      <c r="D28" s="35">
        <f t="shared" si="0"/>
        <v>95.715012540463604</v>
      </c>
    </row>
    <row r="29" spans="1:4" ht="16.95" customHeight="1" x14ac:dyDescent="0.35">
      <c r="A29" s="16" t="s">
        <v>40</v>
      </c>
      <c r="B29" s="12">
        <v>9843120</v>
      </c>
      <c r="C29" s="12">
        <v>9643331.6999999993</v>
      </c>
      <c r="D29" s="35">
        <f t="shared" si="0"/>
        <v>97.970274669007381</v>
      </c>
    </row>
    <row r="30" spans="1:4" ht="16.95" customHeight="1" x14ac:dyDescent="0.35">
      <c r="A30" s="16" t="s">
        <v>9</v>
      </c>
      <c r="B30" s="12">
        <v>17889480</v>
      </c>
      <c r="C30" s="12">
        <v>17766936.350000001</v>
      </c>
      <c r="D30" s="35">
        <f t="shared" si="0"/>
        <v>99.3149960200073</v>
      </c>
    </row>
    <row r="31" spans="1:4" ht="16.95" customHeight="1" x14ac:dyDescent="0.35">
      <c r="A31" s="16" t="s">
        <v>21</v>
      </c>
      <c r="B31" s="12">
        <v>8202600</v>
      </c>
      <c r="C31" s="12">
        <v>8095400.25</v>
      </c>
      <c r="D31" s="35">
        <f t="shared" si="0"/>
        <v>98.693100358422939</v>
      </c>
    </row>
    <row r="32" spans="1:4" ht="16.95" customHeight="1" x14ac:dyDescent="0.35">
      <c r="A32" s="16" t="s">
        <v>41</v>
      </c>
      <c r="B32" s="12">
        <v>14269920</v>
      </c>
      <c r="C32" s="12">
        <v>14269920</v>
      </c>
      <c r="D32" s="35">
        <f t="shared" si="0"/>
        <v>100</v>
      </c>
    </row>
    <row r="33" spans="1:4" ht="16.95" customHeight="1" x14ac:dyDescent="0.35">
      <c r="A33" s="16" t="s">
        <v>42</v>
      </c>
      <c r="B33" s="12">
        <v>13280400</v>
      </c>
      <c r="C33" s="12">
        <v>13202724</v>
      </c>
      <c r="D33" s="35">
        <f t="shared" si="0"/>
        <v>99.415107978675337</v>
      </c>
    </row>
    <row r="34" spans="1:4" ht="16.95" customHeight="1" x14ac:dyDescent="0.35">
      <c r="A34" s="16" t="s">
        <v>22</v>
      </c>
      <c r="B34" s="12">
        <v>16170840</v>
      </c>
      <c r="C34" s="12">
        <v>15559982.23</v>
      </c>
      <c r="D34" s="35">
        <f t="shared" si="0"/>
        <v>96.222473476949872</v>
      </c>
    </row>
    <row r="35" spans="1:4" ht="16.95" customHeight="1" x14ac:dyDescent="0.35">
      <c r="A35" s="11" t="s">
        <v>8</v>
      </c>
      <c r="B35" s="12">
        <v>11853183</v>
      </c>
      <c r="C35" s="12">
        <v>0</v>
      </c>
      <c r="D35" s="35">
        <f t="shared" si="0"/>
        <v>0</v>
      </c>
    </row>
    <row r="36" spans="1:4" ht="17.399999999999999" customHeight="1" x14ac:dyDescent="0.35">
      <c r="A36" s="28" t="s">
        <v>10</v>
      </c>
      <c r="B36" s="29">
        <f t="shared" ref="B36" si="1">SUM(B4:B35)</f>
        <v>557651583</v>
      </c>
      <c r="C36" s="29">
        <f>SUM(C4:C35)</f>
        <v>533851909.60999995</v>
      </c>
      <c r="D36" s="34">
        <f t="shared" si="0"/>
        <v>95.732160704724464</v>
      </c>
    </row>
    <row r="37" spans="1:4" ht="9" customHeight="1" x14ac:dyDescent="0.35"/>
    <row r="38" spans="1:4" ht="16.8" x14ac:dyDescent="0.3">
      <c r="A38" s="38" t="s">
        <v>108</v>
      </c>
      <c r="B38" s="39"/>
      <c r="C38" s="54" t="s">
        <v>109</v>
      </c>
      <c r="D38" s="54"/>
    </row>
    <row r="39" spans="1:4" ht="10.199999999999999" customHeight="1" x14ac:dyDescent="0.3">
      <c r="A39" s="39"/>
      <c r="B39" s="39"/>
      <c r="C39" s="39"/>
      <c r="D39" s="39"/>
    </row>
    <row r="40" spans="1:4" ht="9.6" customHeight="1" x14ac:dyDescent="0.3">
      <c r="A40" s="39"/>
      <c r="B40" s="39"/>
      <c r="C40" s="39"/>
      <c r="D40" s="39"/>
    </row>
    <row r="41" spans="1:4" ht="16.8" x14ac:dyDescent="0.3">
      <c r="A41" s="40" t="s">
        <v>136</v>
      </c>
      <c r="B41" s="39"/>
      <c r="C41" s="39"/>
      <c r="D41" s="39"/>
    </row>
    <row r="42" spans="1:4" ht="16.8" x14ac:dyDescent="0.3">
      <c r="A42" s="40" t="s">
        <v>137</v>
      </c>
      <c r="B42" s="39"/>
      <c r="C42" s="54" t="s">
        <v>138</v>
      </c>
      <c r="D42" s="54"/>
    </row>
  </sheetData>
  <mergeCells count="3">
    <mergeCell ref="A1:D1"/>
    <mergeCell ref="C38:D38"/>
    <mergeCell ref="C42:D42"/>
  </mergeCells>
  <pageMargins left="0.39370078740157483" right="0.39370078740157483" top="0.17" bottom="0.17" header="0.17" footer="0.17"/>
  <pageSetup paperSize="9" fitToHeight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20"/>
  <sheetViews>
    <sheetView tabSelected="1" view="pageBreakPreview" zoomScaleNormal="100" zoomScaleSheetLayoutView="100" workbookViewId="0">
      <selection activeCell="E14" sqref="E14"/>
    </sheetView>
  </sheetViews>
  <sheetFormatPr defaultColWidth="58.5546875" defaultRowHeight="15.6" x14ac:dyDescent="0.35"/>
  <cols>
    <col min="1" max="1" width="46.6640625" style="7" customWidth="1"/>
    <col min="2" max="3" width="18.33203125" style="52" customWidth="1"/>
    <col min="4" max="4" width="16.109375" style="52" customWidth="1"/>
    <col min="5" max="237" width="58.5546875" style="50"/>
    <col min="238" max="238" width="41.33203125" style="50" customWidth="1"/>
    <col min="239" max="241" width="19.44140625" style="50" customWidth="1"/>
    <col min="242" max="493" width="58.5546875" style="50"/>
    <col min="494" max="494" width="41.33203125" style="50" customWidth="1"/>
    <col min="495" max="497" width="19.44140625" style="50" customWidth="1"/>
    <col min="498" max="749" width="58.5546875" style="50"/>
    <col min="750" max="750" width="41.33203125" style="50" customWidth="1"/>
    <col min="751" max="753" width="19.44140625" style="50" customWidth="1"/>
    <col min="754" max="1005" width="58.5546875" style="50"/>
    <col min="1006" max="1006" width="41.33203125" style="50" customWidth="1"/>
    <col min="1007" max="1009" width="19.44140625" style="50" customWidth="1"/>
    <col min="1010" max="1261" width="58.5546875" style="50"/>
    <col min="1262" max="1262" width="41.33203125" style="50" customWidth="1"/>
    <col min="1263" max="1265" width="19.44140625" style="50" customWidth="1"/>
    <col min="1266" max="1517" width="58.5546875" style="50"/>
    <col min="1518" max="1518" width="41.33203125" style="50" customWidth="1"/>
    <col min="1519" max="1521" width="19.44140625" style="50" customWidth="1"/>
    <col min="1522" max="1773" width="58.5546875" style="50"/>
    <col min="1774" max="1774" width="41.33203125" style="50" customWidth="1"/>
    <col min="1775" max="1777" width="19.44140625" style="50" customWidth="1"/>
    <col min="1778" max="2029" width="58.5546875" style="50"/>
    <col min="2030" max="2030" width="41.33203125" style="50" customWidth="1"/>
    <col min="2031" max="2033" width="19.44140625" style="50" customWidth="1"/>
    <col min="2034" max="2285" width="58.5546875" style="50"/>
    <col min="2286" max="2286" width="41.33203125" style="50" customWidth="1"/>
    <col min="2287" max="2289" width="19.44140625" style="50" customWidth="1"/>
    <col min="2290" max="2541" width="58.5546875" style="50"/>
    <col min="2542" max="2542" width="41.33203125" style="50" customWidth="1"/>
    <col min="2543" max="2545" width="19.44140625" style="50" customWidth="1"/>
    <col min="2546" max="2797" width="58.5546875" style="50"/>
    <col min="2798" max="2798" width="41.33203125" style="50" customWidth="1"/>
    <col min="2799" max="2801" width="19.44140625" style="50" customWidth="1"/>
    <col min="2802" max="3053" width="58.5546875" style="50"/>
    <col min="3054" max="3054" width="41.33203125" style="50" customWidth="1"/>
    <col min="3055" max="3057" width="19.44140625" style="50" customWidth="1"/>
    <col min="3058" max="3309" width="58.5546875" style="50"/>
    <col min="3310" max="3310" width="41.33203125" style="50" customWidth="1"/>
    <col min="3311" max="3313" width="19.44140625" style="50" customWidth="1"/>
    <col min="3314" max="3565" width="58.5546875" style="50"/>
    <col min="3566" max="3566" width="41.33203125" style="50" customWidth="1"/>
    <col min="3567" max="3569" width="19.44140625" style="50" customWidth="1"/>
    <col min="3570" max="3821" width="58.5546875" style="50"/>
    <col min="3822" max="3822" width="41.33203125" style="50" customWidth="1"/>
    <col min="3823" max="3825" width="19.44140625" style="50" customWidth="1"/>
    <col min="3826" max="4077" width="58.5546875" style="50"/>
    <col min="4078" max="4078" width="41.33203125" style="50" customWidth="1"/>
    <col min="4079" max="4081" width="19.44140625" style="50" customWidth="1"/>
    <col min="4082" max="4333" width="58.5546875" style="50"/>
    <col min="4334" max="4334" width="41.33203125" style="50" customWidth="1"/>
    <col min="4335" max="4337" width="19.44140625" style="50" customWidth="1"/>
    <col min="4338" max="4589" width="58.5546875" style="50"/>
    <col min="4590" max="4590" width="41.33203125" style="50" customWidth="1"/>
    <col min="4591" max="4593" width="19.44140625" style="50" customWidth="1"/>
    <col min="4594" max="4845" width="58.5546875" style="50"/>
    <col min="4846" max="4846" width="41.33203125" style="50" customWidth="1"/>
    <col min="4847" max="4849" width="19.44140625" style="50" customWidth="1"/>
    <col min="4850" max="5101" width="58.5546875" style="50"/>
    <col min="5102" max="5102" width="41.33203125" style="50" customWidth="1"/>
    <col min="5103" max="5105" width="19.44140625" style="50" customWidth="1"/>
    <col min="5106" max="5357" width="58.5546875" style="50"/>
    <col min="5358" max="5358" width="41.33203125" style="50" customWidth="1"/>
    <col min="5359" max="5361" width="19.44140625" style="50" customWidth="1"/>
    <col min="5362" max="5613" width="58.5546875" style="50"/>
    <col min="5614" max="5614" width="41.33203125" style="50" customWidth="1"/>
    <col min="5615" max="5617" width="19.44140625" style="50" customWidth="1"/>
    <col min="5618" max="5869" width="58.5546875" style="50"/>
    <col min="5870" max="5870" width="41.33203125" style="50" customWidth="1"/>
    <col min="5871" max="5873" width="19.44140625" style="50" customWidth="1"/>
    <col min="5874" max="6125" width="58.5546875" style="50"/>
    <col min="6126" max="6126" width="41.33203125" style="50" customWidth="1"/>
    <col min="6127" max="6129" width="19.44140625" style="50" customWidth="1"/>
    <col min="6130" max="6381" width="58.5546875" style="50"/>
    <col min="6382" max="6382" width="41.33203125" style="50" customWidth="1"/>
    <col min="6383" max="6385" width="19.44140625" style="50" customWidth="1"/>
    <col min="6386" max="6637" width="58.5546875" style="50"/>
    <col min="6638" max="6638" width="41.33203125" style="50" customWidth="1"/>
    <col min="6639" max="6641" width="19.44140625" style="50" customWidth="1"/>
    <col min="6642" max="6893" width="58.5546875" style="50"/>
    <col min="6894" max="6894" width="41.33203125" style="50" customWidth="1"/>
    <col min="6895" max="6897" width="19.44140625" style="50" customWidth="1"/>
    <col min="6898" max="7149" width="58.5546875" style="50"/>
    <col min="7150" max="7150" width="41.33203125" style="50" customWidth="1"/>
    <col min="7151" max="7153" width="19.44140625" style="50" customWidth="1"/>
    <col min="7154" max="7405" width="58.5546875" style="50"/>
    <col min="7406" max="7406" width="41.33203125" style="50" customWidth="1"/>
    <col min="7407" max="7409" width="19.44140625" style="50" customWidth="1"/>
    <col min="7410" max="7661" width="58.5546875" style="50"/>
    <col min="7662" max="7662" width="41.33203125" style="50" customWidth="1"/>
    <col min="7663" max="7665" width="19.44140625" style="50" customWidth="1"/>
    <col min="7666" max="7917" width="58.5546875" style="50"/>
    <col min="7918" max="7918" width="41.33203125" style="50" customWidth="1"/>
    <col min="7919" max="7921" width="19.44140625" style="50" customWidth="1"/>
    <col min="7922" max="8173" width="58.5546875" style="50"/>
    <col min="8174" max="8174" width="41.33203125" style="50" customWidth="1"/>
    <col min="8175" max="8177" width="19.44140625" style="50" customWidth="1"/>
    <col min="8178" max="8429" width="58.5546875" style="50"/>
    <col min="8430" max="8430" width="41.33203125" style="50" customWidth="1"/>
    <col min="8431" max="8433" width="19.44140625" style="50" customWidth="1"/>
    <col min="8434" max="8685" width="58.5546875" style="50"/>
    <col min="8686" max="8686" width="41.33203125" style="50" customWidth="1"/>
    <col min="8687" max="8689" width="19.44140625" style="50" customWidth="1"/>
    <col min="8690" max="8941" width="58.5546875" style="50"/>
    <col min="8942" max="8942" width="41.33203125" style="50" customWidth="1"/>
    <col min="8943" max="8945" width="19.44140625" style="50" customWidth="1"/>
    <col min="8946" max="9197" width="58.5546875" style="50"/>
    <col min="9198" max="9198" width="41.33203125" style="50" customWidth="1"/>
    <col min="9199" max="9201" width="19.44140625" style="50" customWidth="1"/>
    <col min="9202" max="9453" width="58.5546875" style="50"/>
    <col min="9454" max="9454" width="41.33203125" style="50" customWidth="1"/>
    <col min="9455" max="9457" width="19.44140625" style="50" customWidth="1"/>
    <col min="9458" max="9709" width="58.5546875" style="50"/>
    <col min="9710" max="9710" width="41.33203125" style="50" customWidth="1"/>
    <col min="9711" max="9713" width="19.44140625" style="50" customWidth="1"/>
    <col min="9714" max="9965" width="58.5546875" style="50"/>
    <col min="9966" max="9966" width="41.33203125" style="50" customWidth="1"/>
    <col min="9967" max="9969" width="19.44140625" style="50" customWidth="1"/>
    <col min="9970" max="10221" width="58.5546875" style="50"/>
    <col min="10222" max="10222" width="41.33203125" style="50" customWidth="1"/>
    <col min="10223" max="10225" width="19.44140625" style="50" customWidth="1"/>
    <col min="10226" max="10477" width="58.5546875" style="50"/>
    <col min="10478" max="10478" width="41.33203125" style="50" customWidth="1"/>
    <col min="10479" max="10481" width="19.44140625" style="50" customWidth="1"/>
    <col min="10482" max="10733" width="58.5546875" style="50"/>
    <col min="10734" max="10734" width="41.33203125" style="50" customWidth="1"/>
    <col min="10735" max="10737" width="19.44140625" style="50" customWidth="1"/>
    <col min="10738" max="10989" width="58.5546875" style="50"/>
    <col min="10990" max="10990" width="41.33203125" style="50" customWidth="1"/>
    <col min="10991" max="10993" width="19.44140625" style="50" customWidth="1"/>
    <col min="10994" max="11245" width="58.5546875" style="50"/>
    <col min="11246" max="11246" width="41.33203125" style="50" customWidth="1"/>
    <col min="11247" max="11249" width="19.44140625" style="50" customWidth="1"/>
    <col min="11250" max="11501" width="58.5546875" style="50"/>
    <col min="11502" max="11502" width="41.33203125" style="50" customWidth="1"/>
    <col min="11503" max="11505" width="19.44140625" style="50" customWidth="1"/>
    <col min="11506" max="11757" width="58.5546875" style="50"/>
    <col min="11758" max="11758" width="41.33203125" style="50" customWidth="1"/>
    <col min="11759" max="11761" width="19.44140625" style="50" customWidth="1"/>
    <col min="11762" max="12013" width="58.5546875" style="50"/>
    <col min="12014" max="12014" width="41.33203125" style="50" customWidth="1"/>
    <col min="12015" max="12017" width="19.44140625" style="50" customWidth="1"/>
    <col min="12018" max="12269" width="58.5546875" style="50"/>
    <col min="12270" max="12270" width="41.33203125" style="50" customWidth="1"/>
    <col min="12271" max="12273" width="19.44140625" style="50" customWidth="1"/>
    <col min="12274" max="12525" width="58.5546875" style="50"/>
    <col min="12526" max="12526" width="41.33203125" style="50" customWidth="1"/>
    <col min="12527" max="12529" width="19.44140625" style="50" customWidth="1"/>
    <col min="12530" max="12781" width="58.5546875" style="50"/>
    <col min="12782" max="12782" width="41.33203125" style="50" customWidth="1"/>
    <col min="12783" max="12785" width="19.44140625" style="50" customWidth="1"/>
    <col min="12786" max="13037" width="58.5546875" style="50"/>
    <col min="13038" max="13038" width="41.33203125" style="50" customWidth="1"/>
    <col min="13039" max="13041" width="19.44140625" style="50" customWidth="1"/>
    <col min="13042" max="13293" width="58.5546875" style="50"/>
    <col min="13294" max="13294" width="41.33203125" style="50" customWidth="1"/>
    <col min="13295" max="13297" width="19.44140625" style="50" customWidth="1"/>
    <col min="13298" max="13549" width="58.5546875" style="50"/>
    <col min="13550" max="13550" width="41.33203125" style="50" customWidth="1"/>
    <col min="13551" max="13553" width="19.44140625" style="50" customWidth="1"/>
    <col min="13554" max="13805" width="58.5546875" style="50"/>
    <col min="13806" max="13806" width="41.33203125" style="50" customWidth="1"/>
    <col min="13807" max="13809" width="19.44140625" style="50" customWidth="1"/>
    <col min="13810" max="14061" width="58.5546875" style="50"/>
    <col min="14062" max="14062" width="41.33203125" style="50" customWidth="1"/>
    <col min="14063" max="14065" width="19.44140625" style="50" customWidth="1"/>
    <col min="14066" max="14317" width="58.5546875" style="50"/>
    <col min="14318" max="14318" width="41.33203125" style="50" customWidth="1"/>
    <col min="14319" max="14321" width="19.44140625" style="50" customWidth="1"/>
    <col min="14322" max="14573" width="58.5546875" style="50"/>
    <col min="14574" max="14574" width="41.33203125" style="50" customWidth="1"/>
    <col min="14575" max="14577" width="19.44140625" style="50" customWidth="1"/>
    <col min="14578" max="14829" width="58.5546875" style="50"/>
    <col min="14830" max="14830" width="41.33203125" style="50" customWidth="1"/>
    <col min="14831" max="14833" width="19.44140625" style="50" customWidth="1"/>
    <col min="14834" max="15085" width="58.5546875" style="50"/>
    <col min="15086" max="15086" width="41.33203125" style="50" customWidth="1"/>
    <col min="15087" max="15089" width="19.44140625" style="50" customWidth="1"/>
    <col min="15090" max="15341" width="58.5546875" style="50"/>
    <col min="15342" max="15342" width="41.33203125" style="50" customWidth="1"/>
    <col min="15343" max="15345" width="19.44140625" style="50" customWidth="1"/>
    <col min="15346" max="15597" width="58.5546875" style="50"/>
    <col min="15598" max="15598" width="41.33203125" style="50" customWidth="1"/>
    <col min="15599" max="15601" width="19.44140625" style="50" customWidth="1"/>
    <col min="15602" max="15853" width="58.5546875" style="50"/>
    <col min="15854" max="15854" width="41.33203125" style="50" customWidth="1"/>
    <col min="15855" max="15857" width="19.44140625" style="50" customWidth="1"/>
    <col min="15858" max="16109" width="58.5546875" style="50"/>
    <col min="16110" max="16110" width="41.33203125" style="50" customWidth="1"/>
    <col min="16111" max="16113" width="19.44140625" style="50" customWidth="1"/>
    <col min="16114" max="16384" width="58.5546875" style="50"/>
  </cols>
  <sheetData>
    <row r="1" spans="1:4" ht="137.4" customHeight="1" x14ac:dyDescent="0.35">
      <c r="A1" s="57" t="s">
        <v>199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1.4" customHeight="1" x14ac:dyDescent="0.35">
      <c r="A3" s="10" t="s">
        <v>1</v>
      </c>
      <c r="B3" s="47" t="s">
        <v>105</v>
      </c>
      <c r="C3" s="47" t="s">
        <v>106</v>
      </c>
      <c r="D3" s="47" t="s">
        <v>107</v>
      </c>
    </row>
    <row r="4" spans="1:4" ht="19.8" customHeight="1" x14ac:dyDescent="0.35">
      <c r="A4" s="11" t="s">
        <v>5</v>
      </c>
      <c r="B4" s="12">
        <v>2164675249.71</v>
      </c>
      <c r="C4" s="12">
        <v>2032732162.55</v>
      </c>
      <c r="D4" s="35">
        <f>C4/B4*100</f>
        <v>93.904716784761305</v>
      </c>
    </row>
    <row r="5" spans="1:4" ht="19.2" customHeight="1" x14ac:dyDescent="0.35">
      <c r="A5" s="11" t="s">
        <v>26</v>
      </c>
      <c r="B5" s="12">
        <v>23237378.859999999</v>
      </c>
      <c r="C5" s="12">
        <v>20990824.41</v>
      </c>
      <c r="D5" s="35">
        <f t="shared" ref="D5:D8" si="0">C5/B5*100</f>
        <v>90.332152074745665</v>
      </c>
    </row>
    <row r="6" spans="1:4" ht="35.4" customHeight="1" x14ac:dyDescent="0.35">
      <c r="A6" s="11" t="s">
        <v>43</v>
      </c>
      <c r="B6" s="12">
        <v>24690786.920000002</v>
      </c>
      <c r="C6" s="12">
        <v>24690786.920000002</v>
      </c>
      <c r="D6" s="35">
        <f t="shared" si="0"/>
        <v>100</v>
      </c>
    </row>
    <row r="7" spans="1:4" ht="35.4" customHeight="1" x14ac:dyDescent="0.35">
      <c r="A7" s="11" t="s">
        <v>51</v>
      </c>
      <c r="B7" s="12">
        <v>22540763.739999998</v>
      </c>
      <c r="C7" s="12">
        <v>15372687.83</v>
      </c>
      <c r="D7" s="35">
        <f t="shared" si="0"/>
        <v>68.199498505546202</v>
      </c>
    </row>
    <row r="8" spans="1:4" ht="20.399999999999999" customHeight="1" x14ac:dyDescent="0.35">
      <c r="A8" s="28" t="s">
        <v>10</v>
      </c>
      <c r="B8" s="29">
        <f>SUM(B4:B7)</f>
        <v>2235144179.23</v>
      </c>
      <c r="C8" s="29">
        <f>SUM(C4:C7)</f>
        <v>2093786461.71</v>
      </c>
      <c r="D8" s="34">
        <f t="shared" si="0"/>
        <v>93.675677889884611</v>
      </c>
    </row>
    <row r="11" spans="1:4" ht="16.8" x14ac:dyDescent="0.3">
      <c r="A11" s="38" t="s">
        <v>108</v>
      </c>
      <c r="B11" s="39"/>
      <c r="C11" s="54" t="s">
        <v>109</v>
      </c>
      <c r="D11" s="54"/>
    </row>
    <row r="12" spans="1:4" ht="16.8" x14ac:dyDescent="0.3">
      <c r="A12" s="39"/>
      <c r="B12" s="39"/>
      <c r="C12" s="39"/>
      <c r="D12" s="39"/>
    </row>
    <row r="13" spans="1:4" ht="16.8" x14ac:dyDescent="0.3">
      <c r="A13" s="39"/>
      <c r="B13" s="39"/>
      <c r="C13" s="39"/>
      <c r="D13" s="39"/>
    </row>
    <row r="14" spans="1:4" ht="16.8" x14ac:dyDescent="0.3">
      <c r="A14" s="40" t="s">
        <v>136</v>
      </c>
      <c r="B14" s="39"/>
      <c r="C14" s="39"/>
      <c r="D14" s="39"/>
    </row>
    <row r="15" spans="1:4" ht="16.8" x14ac:dyDescent="0.3">
      <c r="A15" s="40" t="s">
        <v>174</v>
      </c>
      <c r="B15" s="39"/>
      <c r="C15" s="54" t="s">
        <v>175</v>
      </c>
      <c r="D15" s="54"/>
    </row>
    <row r="16" spans="1:4" ht="16.8" x14ac:dyDescent="0.3">
      <c r="A16" s="38"/>
      <c r="B16" s="39"/>
      <c r="C16" s="54"/>
      <c r="D16" s="54"/>
    </row>
    <row r="17" spans="1:4" ht="16.8" x14ac:dyDescent="0.3">
      <c r="A17" s="39"/>
      <c r="B17" s="39"/>
      <c r="C17" s="39"/>
      <c r="D17" s="39"/>
    </row>
    <row r="18" spans="1:4" ht="16.8" x14ac:dyDescent="0.3">
      <c r="A18" s="39"/>
      <c r="B18" s="39"/>
      <c r="C18" s="39"/>
      <c r="D18" s="39"/>
    </row>
    <row r="19" spans="1:4" ht="16.8" x14ac:dyDescent="0.3">
      <c r="A19" s="40"/>
      <c r="B19" s="39"/>
      <c r="C19" s="39"/>
      <c r="D19" s="39"/>
    </row>
    <row r="20" spans="1:4" ht="16.8" x14ac:dyDescent="0.3">
      <c r="A20" s="40"/>
      <c r="B20" s="39"/>
      <c r="C20" s="54"/>
      <c r="D20" s="54"/>
    </row>
  </sheetData>
  <mergeCells count="5">
    <mergeCell ref="C20:D20"/>
    <mergeCell ref="A1:D1"/>
    <mergeCell ref="C11:D11"/>
    <mergeCell ref="C15:D15"/>
    <mergeCell ref="C16:D16"/>
  </mergeCells>
  <pageMargins left="0.39370078740157483" right="0.39370078740157483" top="0.62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2"/>
  <sheetViews>
    <sheetView view="pageBreakPreview" zoomScaleNormal="100" zoomScaleSheetLayoutView="100" workbookViewId="0">
      <selection sqref="A1:D1"/>
    </sheetView>
  </sheetViews>
  <sheetFormatPr defaultColWidth="9" defaultRowHeight="18" x14ac:dyDescent="0.35"/>
  <cols>
    <col min="1" max="1" width="46.77734375" style="15" customWidth="1"/>
    <col min="2" max="3" width="18.33203125" style="20" customWidth="1"/>
    <col min="4" max="4" width="15.88671875" style="20" customWidth="1"/>
    <col min="5" max="16384" width="9" style="26"/>
  </cols>
  <sheetData>
    <row r="1" spans="1:4" ht="103.8" customHeight="1" x14ac:dyDescent="0.35">
      <c r="A1" s="58" t="s">
        <v>190</v>
      </c>
      <c r="B1" s="58"/>
      <c r="C1" s="58"/>
      <c r="D1" s="58"/>
    </row>
    <row r="2" spans="1:4" ht="22.5" customHeight="1" x14ac:dyDescent="0.35">
      <c r="A2" s="17"/>
      <c r="B2" s="24"/>
      <c r="C2" s="24"/>
      <c r="D2" s="18" t="s">
        <v>0</v>
      </c>
    </row>
    <row r="3" spans="1:4" ht="38.4" customHeight="1" x14ac:dyDescent="0.35">
      <c r="A3" s="10" t="s">
        <v>1</v>
      </c>
      <c r="B3" s="37" t="s">
        <v>105</v>
      </c>
      <c r="C3" s="37" t="s">
        <v>106</v>
      </c>
      <c r="D3" s="37" t="s">
        <v>107</v>
      </c>
    </row>
    <row r="4" spans="1:4" x14ac:dyDescent="0.35">
      <c r="A4" s="11" t="s">
        <v>5</v>
      </c>
      <c r="B4" s="12">
        <v>1000000</v>
      </c>
      <c r="C4" s="12">
        <v>1000000</v>
      </c>
      <c r="D4" s="35">
        <f>C4/B4*100</f>
        <v>100</v>
      </c>
    </row>
    <row r="5" spans="1:4" x14ac:dyDescent="0.35">
      <c r="A5" s="11" t="s">
        <v>6</v>
      </c>
      <c r="B5" s="12">
        <v>78000000</v>
      </c>
      <c r="C5" s="12">
        <v>77412498.719999999</v>
      </c>
      <c r="D5" s="35">
        <f t="shared" ref="D5:D36" si="0">C5/B5*100</f>
        <v>99.246793230769228</v>
      </c>
    </row>
    <row r="6" spans="1:4" x14ac:dyDescent="0.35">
      <c r="A6" s="16" t="s">
        <v>23</v>
      </c>
      <c r="B6" s="12">
        <v>299656.23</v>
      </c>
      <c r="C6" s="12">
        <v>299656.23</v>
      </c>
      <c r="D6" s="35">
        <f t="shared" si="0"/>
        <v>100</v>
      </c>
    </row>
    <row r="7" spans="1:4" ht="31.2" x14ac:dyDescent="0.35">
      <c r="A7" s="16" t="s">
        <v>13</v>
      </c>
      <c r="B7" s="12">
        <v>200000</v>
      </c>
      <c r="C7" s="12">
        <v>200000</v>
      </c>
      <c r="D7" s="35">
        <f t="shared" si="0"/>
        <v>100</v>
      </c>
    </row>
    <row r="8" spans="1:4" x14ac:dyDescent="0.35">
      <c r="A8" s="16" t="s">
        <v>26</v>
      </c>
      <c r="B8" s="12">
        <v>419697.56</v>
      </c>
      <c r="C8" s="12">
        <v>419697.56</v>
      </c>
      <c r="D8" s="35">
        <f t="shared" si="0"/>
        <v>100</v>
      </c>
    </row>
    <row r="9" spans="1:4" x14ac:dyDescent="0.35">
      <c r="A9" s="16" t="s">
        <v>15</v>
      </c>
      <c r="B9" s="12">
        <v>500000</v>
      </c>
      <c r="C9" s="12">
        <v>500000</v>
      </c>
      <c r="D9" s="35">
        <f t="shared" si="0"/>
        <v>100</v>
      </c>
    </row>
    <row r="10" spans="1:4" x14ac:dyDescent="0.35">
      <c r="A10" s="16" t="s">
        <v>28</v>
      </c>
      <c r="B10" s="12">
        <v>446387.20000000001</v>
      </c>
      <c r="C10" s="12">
        <v>446387.20000000001</v>
      </c>
      <c r="D10" s="35">
        <f t="shared" si="0"/>
        <v>100</v>
      </c>
    </row>
    <row r="11" spans="1:4" ht="31.2" x14ac:dyDescent="0.35">
      <c r="A11" s="16" t="s">
        <v>43</v>
      </c>
      <c r="B11" s="12">
        <v>1025740.25</v>
      </c>
      <c r="C11" s="12">
        <v>1025740.25</v>
      </c>
      <c r="D11" s="35">
        <f t="shared" si="0"/>
        <v>100</v>
      </c>
    </row>
    <row r="12" spans="1:4" ht="31.2" x14ac:dyDescent="0.35">
      <c r="A12" s="16" t="s">
        <v>102</v>
      </c>
      <c r="B12" s="12">
        <v>363347.64</v>
      </c>
      <c r="C12" s="12">
        <v>363347.64</v>
      </c>
      <c r="D12" s="35">
        <f t="shared" si="0"/>
        <v>100</v>
      </c>
    </row>
    <row r="13" spans="1:4" ht="31.2" x14ac:dyDescent="0.35">
      <c r="A13" s="16" t="s">
        <v>48</v>
      </c>
      <c r="B13" s="12">
        <v>402765.05</v>
      </c>
      <c r="C13" s="12">
        <v>402765.05</v>
      </c>
      <c r="D13" s="35">
        <f t="shared" si="0"/>
        <v>100</v>
      </c>
    </row>
    <row r="14" spans="1:4" ht="31.2" x14ac:dyDescent="0.35">
      <c r="A14" s="16" t="s">
        <v>103</v>
      </c>
      <c r="B14" s="12">
        <v>226456.55</v>
      </c>
      <c r="C14" s="12">
        <v>226456.55</v>
      </c>
      <c r="D14" s="35">
        <f t="shared" si="0"/>
        <v>100</v>
      </c>
    </row>
    <row r="15" spans="1:4" ht="31.2" x14ac:dyDescent="0.35">
      <c r="A15" s="16" t="s">
        <v>49</v>
      </c>
      <c r="B15" s="12">
        <v>326211</v>
      </c>
      <c r="C15" s="12">
        <v>326211</v>
      </c>
      <c r="D15" s="35">
        <f t="shared" si="0"/>
        <v>100</v>
      </c>
    </row>
    <row r="16" spans="1:4" x14ac:dyDescent="0.35">
      <c r="A16" s="16" t="s">
        <v>30</v>
      </c>
      <c r="B16" s="12">
        <v>200000</v>
      </c>
      <c r="C16" s="12">
        <v>200000</v>
      </c>
      <c r="D16" s="35">
        <f t="shared" si="0"/>
        <v>100</v>
      </c>
    </row>
    <row r="17" spans="1:4" x14ac:dyDescent="0.35">
      <c r="A17" s="11" t="s">
        <v>7</v>
      </c>
      <c r="B17" s="12">
        <v>483465.89</v>
      </c>
      <c r="C17" s="12">
        <v>483465.89</v>
      </c>
      <c r="D17" s="35">
        <f t="shared" si="0"/>
        <v>100</v>
      </c>
    </row>
    <row r="18" spans="1:4" ht="31.2" x14ac:dyDescent="0.35">
      <c r="A18" s="16" t="s">
        <v>50</v>
      </c>
      <c r="B18" s="12">
        <v>500000</v>
      </c>
      <c r="C18" s="12">
        <v>500000</v>
      </c>
      <c r="D18" s="35">
        <f t="shared" si="0"/>
        <v>100</v>
      </c>
    </row>
    <row r="19" spans="1:4" ht="31.2" x14ac:dyDescent="0.35">
      <c r="A19" s="16" t="s">
        <v>51</v>
      </c>
      <c r="B19" s="12">
        <v>226135.15</v>
      </c>
      <c r="C19" s="12">
        <v>226135.15</v>
      </c>
      <c r="D19" s="35">
        <f t="shared" si="0"/>
        <v>100</v>
      </c>
    </row>
    <row r="20" spans="1:4" ht="31.2" x14ac:dyDescent="0.35">
      <c r="A20" s="16" t="s">
        <v>81</v>
      </c>
      <c r="B20" s="12">
        <v>500000</v>
      </c>
      <c r="C20" s="12">
        <v>500000</v>
      </c>
      <c r="D20" s="35">
        <f t="shared" si="0"/>
        <v>100</v>
      </c>
    </row>
    <row r="21" spans="1:4" x14ac:dyDescent="0.35">
      <c r="A21" s="16" t="s">
        <v>34</v>
      </c>
      <c r="B21" s="12">
        <v>531760.37</v>
      </c>
      <c r="C21" s="12">
        <v>531760.37</v>
      </c>
      <c r="D21" s="35">
        <f t="shared" si="0"/>
        <v>100</v>
      </c>
    </row>
    <row r="22" spans="1:4" x14ac:dyDescent="0.35">
      <c r="A22" s="16" t="s">
        <v>35</v>
      </c>
      <c r="B22" s="12">
        <v>331439.15999999997</v>
      </c>
      <c r="C22" s="12">
        <v>331439.15999999997</v>
      </c>
      <c r="D22" s="35">
        <f t="shared" si="0"/>
        <v>100</v>
      </c>
    </row>
    <row r="23" spans="1:4" ht="31.2" x14ac:dyDescent="0.35">
      <c r="A23" s="16" t="s">
        <v>52</v>
      </c>
      <c r="B23" s="12">
        <v>500000</v>
      </c>
      <c r="C23" s="12">
        <v>469960.28</v>
      </c>
      <c r="D23" s="35">
        <f t="shared" si="0"/>
        <v>93.992056000000005</v>
      </c>
    </row>
    <row r="24" spans="1:4" x14ac:dyDescent="0.35">
      <c r="A24" s="16" t="s">
        <v>36</v>
      </c>
      <c r="B24" s="12">
        <v>526208.65</v>
      </c>
      <c r="C24" s="12">
        <v>526208.65</v>
      </c>
      <c r="D24" s="35">
        <f t="shared" si="0"/>
        <v>100</v>
      </c>
    </row>
    <row r="25" spans="1:4" ht="31.2" x14ac:dyDescent="0.35">
      <c r="A25" s="16" t="s">
        <v>53</v>
      </c>
      <c r="B25" s="12">
        <v>473791.35</v>
      </c>
      <c r="C25" s="12">
        <v>473791.35</v>
      </c>
      <c r="D25" s="35">
        <f t="shared" si="0"/>
        <v>100</v>
      </c>
    </row>
    <row r="26" spans="1:4" x14ac:dyDescent="0.35">
      <c r="A26" s="16" t="s">
        <v>16</v>
      </c>
      <c r="B26" s="12">
        <v>377290.51</v>
      </c>
      <c r="C26" s="12">
        <v>377290.51</v>
      </c>
      <c r="D26" s="35">
        <f t="shared" si="0"/>
        <v>100</v>
      </c>
    </row>
    <row r="27" spans="1:4" ht="31.2" x14ac:dyDescent="0.35">
      <c r="A27" s="16" t="s">
        <v>17</v>
      </c>
      <c r="B27" s="12">
        <v>490716.42</v>
      </c>
      <c r="C27" s="12">
        <v>490716.42</v>
      </c>
      <c r="D27" s="35">
        <f t="shared" si="0"/>
        <v>100</v>
      </c>
    </row>
    <row r="28" spans="1:4" x14ac:dyDescent="0.35">
      <c r="A28" s="16" t="s">
        <v>18</v>
      </c>
      <c r="B28" s="12">
        <v>600000</v>
      </c>
      <c r="C28" s="12">
        <v>600000</v>
      </c>
      <c r="D28" s="35">
        <f t="shared" si="0"/>
        <v>100</v>
      </c>
    </row>
    <row r="29" spans="1:4" ht="31.2" x14ac:dyDescent="0.35">
      <c r="A29" s="16" t="s">
        <v>54</v>
      </c>
      <c r="B29" s="12">
        <v>400000</v>
      </c>
      <c r="C29" s="12">
        <v>400000</v>
      </c>
      <c r="D29" s="35">
        <f t="shared" si="0"/>
        <v>100</v>
      </c>
    </row>
    <row r="30" spans="1:4" ht="31.2" x14ac:dyDescent="0.35">
      <c r="A30" s="11" t="s">
        <v>55</v>
      </c>
      <c r="B30" s="12">
        <v>400000</v>
      </c>
      <c r="C30" s="12">
        <v>400000</v>
      </c>
      <c r="D30" s="35">
        <f t="shared" si="0"/>
        <v>100</v>
      </c>
    </row>
    <row r="31" spans="1:4" x14ac:dyDescent="0.35">
      <c r="A31" s="16" t="s">
        <v>40</v>
      </c>
      <c r="B31" s="12">
        <v>589879.47</v>
      </c>
      <c r="C31" s="12">
        <v>589879.47</v>
      </c>
      <c r="D31" s="35">
        <f t="shared" si="0"/>
        <v>100</v>
      </c>
    </row>
    <row r="32" spans="1:4" ht="31.2" x14ac:dyDescent="0.35">
      <c r="A32" s="11" t="s">
        <v>57</v>
      </c>
      <c r="B32" s="12">
        <v>500000</v>
      </c>
      <c r="C32" s="12">
        <v>500000</v>
      </c>
      <c r="D32" s="35">
        <f t="shared" si="0"/>
        <v>100</v>
      </c>
    </row>
    <row r="33" spans="1:4" ht="31.2" x14ac:dyDescent="0.35">
      <c r="A33" s="11" t="s">
        <v>95</v>
      </c>
      <c r="B33" s="12">
        <v>400000</v>
      </c>
      <c r="C33" s="12">
        <v>400000</v>
      </c>
      <c r="D33" s="35">
        <f t="shared" si="0"/>
        <v>100</v>
      </c>
    </row>
    <row r="34" spans="1:4" x14ac:dyDescent="0.35">
      <c r="A34" s="16" t="s">
        <v>42</v>
      </c>
      <c r="B34" s="12">
        <v>908926.52</v>
      </c>
      <c r="C34" s="12">
        <v>903538.35</v>
      </c>
      <c r="D34" s="35">
        <f t="shared" si="0"/>
        <v>99.407194104095453</v>
      </c>
    </row>
    <row r="35" spans="1:4" x14ac:dyDescent="0.35">
      <c r="A35" s="16" t="s">
        <v>22</v>
      </c>
      <c r="B35" s="12">
        <v>469040.45</v>
      </c>
      <c r="C35" s="12">
        <v>469040.45</v>
      </c>
      <c r="D35" s="35">
        <f t="shared" si="0"/>
        <v>100</v>
      </c>
    </row>
    <row r="36" spans="1:4" x14ac:dyDescent="0.35">
      <c r="A36" s="28" t="s">
        <v>10</v>
      </c>
      <c r="B36" s="29">
        <f t="shared" ref="B36:C36" si="1">SUM(B4:B35)</f>
        <v>92618915.420000017</v>
      </c>
      <c r="C36" s="29">
        <f t="shared" si="1"/>
        <v>91995986.250000015</v>
      </c>
      <c r="D36" s="34">
        <f t="shared" si="0"/>
        <v>99.327427699649476</v>
      </c>
    </row>
    <row r="38" spans="1:4" x14ac:dyDescent="0.3">
      <c r="A38" s="38" t="s">
        <v>108</v>
      </c>
      <c r="B38" s="39"/>
      <c r="C38" s="54" t="s">
        <v>109</v>
      </c>
      <c r="D38" s="54"/>
    </row>
    <row r="39" spans="1:4" x14ac:dyDescent="0.3">
      <c r="A39" s="39"/>
      <c r="B39" s="39"/>
      <c r="C39" s="39"/>
      <c r="D39" s="39"/>
    </row>
    <row r="40" spans="1:4" x14ac:dyDescent="0.3">
      <c r="A40" s="39"/>
      <c r="B40" s="39"/>
      <c r="C40" s="39"/>
      <c r="D40" s="39"/>
    </row>
    <row r="41" spans="1:4" x14ac:dyDescent="0.3">
      <c r="A41" s="40" t="s">
        <v>136</v>
      </c>
      <c r="B41" s="39"/>
      <c r="C41" s="39"/>
      <c r="D41" s="39"/>
    </row>
    <row r="42" spans="1:4" x14ac:dyDescent="0.3">
      <c r="A42" s="40" t="s">
        <v>174</v>
      </c>
      <c r="B42" s="39"/>
      <c r="C42" s="54" t="s">
        <v>175</v>
      </c>
      <c r="D42" s="54"/>
    </row>
  </sheetData>
  <autoFilter ref="A3:D29"/>
  <mergeCells count="3">
    <mergeCell ref="A1:D1"/>
    <mergeCell ref="C38:D38"/>
    <mergeCell ref="C42:D42"/>
  </mergeCells>
  <pageMargins left="0.39370078740157483" right="0.39370078740157483" top="0.4" bottom="0.48" header="0.17" footer="0.17"/>
  <pageSetup paperSize="9" fitToHeight="0" orientation="portrait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8"/>
  <sheetViews>
    <sheetView view="pageBreakPreview" zoomScaleNormal="100" zoomScaleSheetLayoutView="100" workbookViewId="0">
      <selection sqref="A1:D1"/>
    </sheetView>
  </sheetViews>
  <sheetFormatPr defaultColWidth="9" defaultRowHeight="13.2" x14ac:dyDescent="0.35"/>
  <cols>
    <col min="1" max="1" width="46.77734375" style="1" customWidth="1"/>
    <col min="2" max="3" width="18.33203125" style="3" customWidth="1"/>
    <col min="4" max="4" width="16.5546875" style="3" customWidth="1"/>
    <col min="5" max="5" width="8.44140625" style="2" customWidth="1"/>
    <col min="6" max="7" width="6.44140625" style="2" customWidth="1"/>
    <col min="8" max="8" width="17.88671875" style="2" customWidth="1"/>
    <col min="9" max="9" width="8.44140625" style="2" customWidth="1"/>
    <col min="10" max="12" width="17.88671875" style="3" customWidth="1"/>
    <col min="13" max="16384" width="9" style="2"/>
  </cols>
  <sheetData>
    <row r="1" spans="1:4" ht="108" customHeight="1" x14ac:dyDescent="0.35">
      <c r="A1" s="55" t="s">
        <v>191</v>
      </c>
      <c r="B1" s="55"/>
      <c r="C1" s="55"/>
      <c r="D1" s="55"/>
    </row>
    <row r="2" spans="1:4" ht="22.5" customHeight="1" x14ac:dyDescent="0.35">
      <c r="A2" s="7"/>
      <c r="B2" s="8"/>
      <c r="C2" s="8"/>
      <c r="D2" s="9" t="s">
        <v>0</v>
      </c>
    </row>
    <row r="3" spans="1:4" ht="40.200000000000003" customHeight="1" x14ac:dyDescent="0.35">
      <c r="A3" s="10" t="s">
        <v>1</v>
      </c>
      <c r="B3" s="37" t="s">
        <v>105</v>
      </c>
      <c r="C3" s="37" t="s">
        <v>106</v>
      </c>
      <c r="D3" s="37" t="s">
        <v>107</v>
      </c>
    </row>
    <row r="4" spans="1:4" ht="19.05" customHeight="1" x14ac:dyDescent="0.35">
      <c r="A4" s="11" t="s">
        <v>14</v>
      </c>
      <c r="B4" s="12">
        <v>3691822.36</v>
      </c>
      <c r="C4" s="12">
        <v>3691822.36</v>
      </c>
      <c r="D4" s="35">
        <f>C4/B4*100</f>
        <v>100</v>
      </c>
    </row>
    <row r="5" spans="1:4" ht="19.05" customHeight="1" x14ac:dyDescent="0.35">
      <c r="A5" s="16" t="s">
        <v>24</v>
      </c>
      <c r="B5" s="12">
        <v>3206016.54</v>
      </c>
      <c r="C5" s="12">
        <v>3206016.54</v>
      </c>
      <c r="D5" s="35">
        <f t="shared" ref="D5:D11" si="0">C5/B5*100</f>
        <v>100</v>
      </c>
    </row>
    <row r="6" spans="1:4" ht="19.05" customHeight="1" x14ac:dyDescent="0.35">
      <c r="A6" s="16" t="s">
        <v>15</v>
      </c>
      <c r="B6" s="12">
        <v>4839563.82</v>
      </c>
      <c r="C6" s="12">
        <v>4839563.82</v>
      </c>
      <c r="D6" s="35">
        <f t="shared" si="0"/>
        <v>100</v>
      </c>
    </row>
    <row r="7" spans="1:4" ht="19.05" customHeight="1" x14ac:dyDescent="0.35">
      <c r="A7" s="16" t="s">
        <v>7</v>
      </c>
      <c r="B7" s="12">
        <v>3674125</v>
      </c>
      <c r="C7" s="12">
        <v>3674125</v>
      </c>
      <c r="D7" s="35">
        <f t="shared" si="0"/>
        <v>100</v>
      </c>
    </row>
    <row r="8" spans="1:4" ht="19.05" customHeight="1" x14ac:dyDescent="0.35">
      <c r="A8" s="16" t="s">
        <v>16</v>
      </c>
      <c r="B8" s="12">
        <v>6617232.3099999996</v>
      </c>
      <c r="C8" s="12">
        <v>6533679</v>
      </c>
      <c r="D8" s="35">
        <f t="shared" si="0"/>
        <v>98.737337513846484</v>
      </c>
    </row>
    <row r="9" spans="1:4" ht="37.799999999999997" customHeight="1" x14ac:dyDescent="0.35">
      <c r="A9" s="16" t="s">
        <v>17</v>
      </c>
      <c r="B9" s="12">
        <v>2365510.9900000002</v>
      </c>
      <c r="C9" s="12">
        <v>2365510.9900000002</v>
      </c>
      <c r="D9" s="35">
        <f t="shared" si="0"/>
        <v>100</v>
      </c>
    </row>
    <row r="10" spans="1:4" ht="19.05" customHeight="1" x14ac:dyDescent="0.35">
      <c r="A10" s="16" t="s">
        <v>18</v>
      </c>
      <c r="B10" s="12">
        <v>2448813.56</v>
      </c>
      <c r="C10" s="12">
        <v>2298369.92</v>
      </c>
      <c r="D10" s="35">
        <f t="shared" si="0"/>
        <v>93.856468191069638</v>
      </c>
    </row>
    <row r="11" spans="1:4" ht="19.05" customHeight="1" x14ac:dyDescent="0.35">
      <c r="A11" s="28" t="s">
        <v>10</v>
      </c>
      <c r="B11" s="29">
        <f>SUM(B4:B10)</f>
        <v>26843084.580000002</v>
      </c>
      <c r="C11" s="29">
        <f>SUM(C4:C10)</f>
        <v>26609087.630000003</v>
      </c>
      <c r="D11" s="34">
        <f t="shared" si="0"/>
        <v>99.12827846105904</v>
      </c>
    </row>
    <row r="14" spans="1:4" ht="16.8" x14ac:dyDescent="0.3">
      <c r="A14" s="38" t="s">
        <v>108</v>
      </c>
      <c r="B14" s="39"/>
      <c r="C14" s="54" t="s">
        <v>109</v>
      </c>
      <c r="D14" s="54"/>
    </row>
    <row r="15" spans="1:4" ht="16.8" x14ac:dyDescent="0.3">
      <c r="A15" s="39"/>
      <c r="B15" s="39"/>
      <c r="C15" s="39"/>
      <c r="D15" s="39"/>
    </row>
    <row r="16" spans="1:4" ht="16.8" x14ac:dyDescent="0.3">
      <c r="A16" s="39"/>
      <c r="B16" s="39"/>
      <c r="C16" s="39"/>
      <c r="D16" s="39"/>
    </row>
    <row r="17" spans="1:4" ht="16.8" x14ac:dyDescent="0.3">
      <c r="A17" s="40" t="s">
        <v>136</v>
      </c>
      <c r="B17" s="39"/>
      <c r="C17" s="39"/>
      <c r="D17" s="39"/>
    </row>
    <row r="18" spans="1:4" ht="16.8" x14ac:dyDescent="0.3">
      <c r="A18" s="40" t="s">
        <v>174</v>
      </c>
      <c r="B18" s="39"/>
      <c r="C18" s="54" t="s">
        <v>175</v>
      </c>
      <c r="D18" s="54"/>
    </row>
  </sheetData>
  <autoFilter ref="A3:D11"/>
  <mergeCells count="3">
    <mergeCell ref="A1:D1"/>
    <mergeCell ref="C14:D14"/>
    <mergeCell ref="C18:D18"/>
  </mergeCells>
  <pageMargins left="0.39370078740157483" right="0.39370078740157483" top="0.5" bottom="0.35433070866141736" header="0.31496062992125984" footer="0.31496062992125984"/>
  <pageSetup paperSize="9" scale="9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5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6.77734375" style="7" customWidth="1"/>
    <col min="2" max="3" width="18.33203125" style="51" customWidth="1"/>
    <col min="4" max="4" width="16.21875" style="51" customWidth="1"/>
    <col min="5" max="5" width="8.44140625" style="50" customWidth="1"/>
    <col min="6" max="7" width="6.44140625" style="50" customWidth="1"/>
    <col min="8" max="8" width="17.88671875" style="50" customWidth="1"/>
    <col min="9" max="9" width="8.44140625" style="50" customWidth="1"/>
    <col min="10" max="12" width="17.88671875" style="51" customWidth="1"/>
    <col min="13" max="16384" width="9" style="50"/>
  </cols>
  <sheetData>
    <row r="1" spans="1:4" ht="123.6" customHeight="1" x14ac:dyDescent="0.35">
      <c r="A1" s="55" t="s">
        <v>192</v>
      </c>
      <c r="B1" s="55"/>
      <c r="C1" s="55"/>
      <c r="D1" s="55"/>
    </row>
    <row r="2" spans="1:4" ht="22.5" customHeight="1" x14ac:dyDescent="0.35">
      <c r="D2" s="9" t="s">
        <v>0</v>
      </c>
    </row>
    <row r="3" spans="1:4" ht="39" customHeight="1" x14ac:dyDescent="0.35">
      <c r="A3" s="10" t="s">
        <v>1</v>
      </c>
      <c r="B3" s="37" t="s">
        <v>105</v>
      </c>
      <c r="C3" s="37" t="s">
        <v>106</v>
      </c>
      <c r="D3" s="37" t="s">
        <v>107</v>
      </c>
    </row>
    <row r="4" spans="1:4" ht="20.399999999999999" customHeight="1" x14ac:dyDescent="0.35">
      <c r="A4" s="11" t="s">
        <v>6</v>
      </c>
      <c r="B4" s="12">
        <v>38681920</v>
      </c>
      <c r="C4" s="12">
        <v>37038442.710000001</v>
      </c>
      <c r="D4" s="35">
        <f>C4/B4*100</f>
        <v>95.751303735698741</v>
      </c>
    </row>
    <row r="5" spans="1:4" ht="37.200000000000003" customHeight="1" x14ac:dyDescent="0.35">
      <c r="A5" s="11" t="s">
        <v>19</v>
      </c>
      <c r="B5" s="12">
        <v>34601346.5</v>
      </c>
      <c r="C5" s="12">
        <v>34351438.329999998</v>
      </c>
      <c r="D5" s="35">
        <f t="shared" ref="D5:D8" si="0">C5/B5*100</f>
        <v>99.277750159231516</v>
      </c>
    </row>
    <row r="6" spans="1:4" ht="36.6" customHeight="1" x14ac:dyDescent="0.35">
      <c r="A6" s="11" t="s">
        <v>11</v>
      </c>
      <c r="B6" s="12">
        <v>90841573.879999995</v>
      </c>
      <c r="C6" s="12">
        <v>83133053.340000004</v>
      </c>
      <c r="D6" s="35">
        <f t="shared" si="0"/>
        <v>91.514325202926585</v>
      </c>
    </row>
    <row r="7" spans="1:4" ht="37.200000000000003" customHeight="1" x14ac:dyDescent="0.35">
      <c r="A7" s="16" t="s">
        <v>54</v>
      </c>
      <c r="B7" s="12">
        <v>6490425.2199999997</v>
      </c>
      <c r="C7" s="12">
        <v>0</v>
      </c>
      <c r="D7" s="35">
        <f t="shared" si="0"/>
        <v>0</v>
      </c>
    </row>
    <row r="8" spans="1:4" ht="21.6" customHeight="1" x14ac:dyDescent="0.35">
      <c r="A8" s="28" t="s">
        <v>10</v>
      </c>
      <c r="B8" s="29">
        <f>SUM(B4:B7)</f>
        <v>170615265.59999999</v>
      </c>
      <c r="C8" s="29">
        <f>SUM(C4:C6)</f>
        <v>154522934.38</v>
      </c>
      <c r="D8" s="34">
        <f t="shared" si="0"/>
        <v>90.568058981470173</v>
      </c>
    </row>
    <row r="11" spans="1:4" ht="16.8" x14ac:dyDescent="0.3">
      <c r="A11" s="38" t="s">
        <v>108</v>
      </c>
      <c r="B11" s="39"/>
      <c r="C11" s="54" t="s">
        <v>109</v>
      </c>
      <c r="D11" s="54"/>
    </row>
    <row r="12" spans="1:4" ht="16.8" x14ac:dyDescent="0.3">
      <c r="A12" s="39"/>
      <c r="B12" s="39"/>
      <c r="C12" s="39"/>
      <c r="D12" s="39"/>
    </row>
    <row r="13" spans="1:4" ht="16.8" x14ac:dyDescent="0.3">
      <c r="A13" s="39"/>
      <c r="B13" s="39"/>
      <c r="C13" s="39"/>
      <c r="D13" s="39"/>
    </row>
    <row r="14" spans="1:4" ht="16.8" x14ac:dyDescent="0.3">
      <c r="A14" s="40" t="s">
        <v>136</v>
      </c>
      <c r="B14" s="39"/>
      <c r="C14" s="39"/>
      <c r="D14" s="39"/>
    </row>
    <row r="15" spans="1:4" ht="16.8" x14ac:dyDescent="0.3">
      <c r="A15" s="40" t="s">
        <v>174</v>
      </c>
      <c r="B15" s="39"/>
      <c r="C15" s="54" t="s">
        <v>175</v>
      </c>
      <c r="D15" s="54"/>
    </row>
  </sheetData>
  <autoFilter ref="A3:D6"/>
  <mergeCells count="3">
    <mergeCell ref="A1:D1"/>
    <mergeCell ref="C11:D11"/>
    <mergeCell ref="C15:D15"/>
  </mergeCells>
  <pageMargins left="0.39370078740157483" right="0.39370078740157483" top="0.56000000000000005" bottom="0.35433070866141736" header="0.31496062992125984" footer="0.31496062992125984"/>
  <pageSetup paperSize="9" scale="9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45"/>
  <sheetViews>
    <sheetView view="pageBreakPreview" zoomScaleNormal="100" zoomScaleSheetLayoutView="100" workbookViewId="0">
      <selection sqref="A1:D1"/>
    </sheetView>
  </sheetViews>
  <sheetFormatPr defaultColWidth="9" defaultRowHeight="15.6" x14ac:dyDescent="0.35"/>
  <cols>
    <col min="1" max="1" width="48" style="7" customWidth="1"/>
    <col min="2" max="3" width="18.33203125" style="51" customWidth="1"/>
    <col min="4" max="4" width="16.21875" style="51" customWidth="1"/>
    <col min="5" max="5" width="8.44140625" style="50" customWidth="1"/>
    <col min="6" max="7" width="6.44140625" style="50" customWidth="1"/>
    <col min="8" max="8" width="17.88671875" style="50" customWidth="1"/>
    <col min="9" max="9" width="8.44140625" style="50" customWidth="1"/>
    <col min="10" max="12" width="17.88671875" style="51" customWidth="1"/>
    <col min="13" max="16384" width="9" style="50"/>
  </cols>
  <sheetData>
    <row r="1" spans="1:4" ht="107.4" customHeight="1" x14ac:dyDescent="0.35">
      <c r="A1" s="55" t="s">
        <v>193</v>
      </c>
      <c r="B1" s="55"/>
      <c r="C1" s="55"/>
      <c r="D1" s="55"/>
    </row>
    <row r="2" spans="1:4" ht="22.5" customHeight="1" x14ac:dyDescent="0.35">
      <c r="D2" s="9" t="s">
        <v>0</v>
      </c>
    </row>
    <row r="3" spans="1:4" ht="42.75" customHeight="1" x14ac:dyDescent="0.35">
      <c r="A3" s="10" t="s">
        <v>1</v>
      </c>
      <c r="B3" s="37" t="s">
        <v>105</v>
      </c>
      <c r="C3" s="37" t="s">
        <v>106</v>
      </c>
      <c r="D3" s="37" t="s">
        <v>107</v>
      </c>
    </row>
    <row r="4" spans="1:4" ht="19.05" customHeight="1" x14ac:dyDescent="0.35">
      <c r="A4" s="11" t="s">
        <v>5</v>
      </c>
      <c r="B4" s="12">
        <v>144693460.84999999</v>
      </c>
      <c r="C4" s="12">
        <v>144693460.84999999</v>
      </c>
      <c r="D4" s="35">
        <f>C4/B4*100</f>
        <v>100</v>
      </c>
    </row>
    <row r="5" spans="1:4" ht="19.05" customHeight="1" x14ac:dyDescent="0.35">
      <c r="A5" s="11" t="s">
        <v>6</v>
      </c>
      <c r="B5" s="12">
        <v>20851573.379999999</v>
      </c>
      <c r="C5" s="12">
        <v>20851573.379999999</v>
      </c>
      <c r="D5" s="35">
        <f t="shared" ref="D5:D39" si="0">C5/B5*100</f>
        <v>100</v>
      </c>
    </row>
    <row r="6" spans="1:4" ht="19.05" customHeight="1" x14ac:dyDescent="0.35">
      <c r="A6" s="16" t="s">
        <v>14</v>
      </c>
      <c r="B6" s="12">
        <v>15565975.869999999</v>
      </c>
      <c r="C6" s="12">
        <v>15565975.869999999</v>
      </c>
      <c r="D6" s="35">
        <f t="shared" si="0"/>
        <v>100</v>
      </c>
    </row>
    <row r="7" spans="1:4" ht="19.05" customHeight="1" x14ac:dyDescent="0.35">
      <c r="A7" s="16" t="s">
        <v>23</v>
      </c>
      <c r="B7" s="12">
        <v>5564679.5899999999</v>
      </c>
      <c r="C7" s="12">
        <v>5564679.5899999999</v>
      </c>
      <c r="D7" s="35">
        <f t="shared" si="0"/>
        <v>100</v>
      </c>
    </row>
    <row r="8" spans="1:4" ht="19.05" customHeight="1" x14ac:dyDescent="0.35">
      <c r="A8" s="16" t="s">
        <v>24</v>
      </c>
      <c r="B8" s="12">
        <v>10075572.4</v>
      </c>
      <c r="C8" s="12">
        <v>10075572.4</v>
      </c>
      <c r="D8" s="35">
        <f t="shared" si="0"/>
        <v>100</v>
      </c>
    </row>
    <row r="9" spans="1:4" ht="34.799999999999997" customHeight="1" x14ac:dyDescent="0.35">
      <c r="A9" s="16" t="s">
        <v>13</v>
      </c>
      <c r="B9" s="12">
        <v>5729021.75</v>
      </c>
      <c r="C9" s="12">
        <v>5729021.75</v>
      </c>
      <c r="D9" s="35">
        <f t="shared" si="0"/>
        <v>100</v>
      </c>
    </row>
    <row r="10" spans="1:4" ht="34.950000000000003" customHeight="1" x14ac:dyDescent="0.35">
      <c r="A10" s="16" t="s">
        <v>77</v>
      </c>
      <c r="B10" s="12">
        <v>3273965.68</v>
      </c>
      <c r="C10" s="12">
        <v>3273965.68</v>
      </c>
      <c r="D10" s="35">
        <f t="shared" si="0"/>
        <v>100</v>
      </c>
    </row>
    <row r="11" spans="1:4" ht="34.950000000000003" customHeight="1" x14ac:dyDescent="0.35">
      <c r="A11" s="16" t="s">
        <v>44</v>
      </c>
      <c r="B11" s="12">
        <v>3214913.1</v>
      </c>
      <c r="C11" s="12">
        <v>3214913.1</v>
      </c>
      <c r="D11" s="35">
        <f t="shared" si="0"/>
        <v>100</v>
      </c>
    </row>
    <row r="12" spans="1:4" ht="34.950000000000003" customHeight="1" x14ac:dyDescent="0.35">
      <c r="A12" s="16" t="s">
        <v>78</v>
      </c>
      <c r="B12" s="12">
        <v>990796.71</v>
      </c>
      <c r="C12" s="12">
        <v>990796.71</v>
      </c>
      <c r="D12" s="35">
        <f t="shared" si="0"/>
        <v>100</v>
      </c>
    </row>
    <row r="13" spans="1:4" ht="34.950000000000003" customHeight="1" x14ac:dyDescent="0.35">
      <c r="A13" s="16" t="s">
        <v>45</v>
      </c>
      <c r="B13" s="12">
        <v>3511709.03</v>
      </c>
      <c r="C13" s="12">
        <v>3511709.03</v>
      </c>
      <c r="D13" s="35">
        <f t="shared" si="0"/>
        <v>100</v>
      </c>
    </row>
    <row r="14" spans="1:4" ht="34.950000000000003" customHeight="1" x14ac:dyDescent="0.35">
      <c r="A14" s="16" t="s">
        <v>43</v>
      </c>
      <c r="B14" s="12">
        <v>11805374.75</v>
      </c>
      <c r="C14" s="12">
        <v>11805374.75</v>
      </c>
      <c r="D14" s="35">
        <f t="shared" si="0"/>
        <v>100</v>
      </c>
    </row>
    <row r="15" spans="1:4" ht="34.950000000000003" customHeight="1" x14ac:dyDescent="0.35">
      <c r="A15" s="16" t="s">
        <v>46</v>
      </c>
      <c r="B15" s="12">
        <v>1384988.1</v>
      </c>
      <c r="C15" s="12">
        <v>1384988.1</v>
      </c>
      <c r="D15" s="35">
        <f t="shared" si="0"/>
        <v>100</v>
      </c>
    </row>
    <row r="16" spans="1:4" ht="34.950000000000003" customHeight="1" x14ac:dyDescent="0.35">
      <c r="A16" s="16" t="s">
        <v>47</v>
      </c>
      <c r="B16" s="12">
        <v>2308313.5</v>
      </c>
      <c r="C16" s="12">
        <v>2308313.5</v>
      </c>
      <c r="D16" s="35">
        <f t="shared" si="0"/>
        <v>100</v>
      </c>
    </row>
    <row r="17" spans="1:4" ht="34.950000000000003" customHeight="1" x14ac:dyDescent="0.35">
      <c r="A17" s="16" t="s">
        <v>48</v>
      </c>
      <c r="B17" s="12">
        <v>1384988.1</v>
      </c>
      <c r="C17" s="12">
        <v>1384988.1</v>
      </c>
      <c r="D17" s="35">
        <f t="shared" si="0"/>
        <v>100</v>
      </c>
    </row>
    <row r="18" spans="1:4" ht="34.950000000000003" customHeight="1" x14ac:dyDescent="0.35">
      <c r="A18" s="16" t="s">
        <v>80</v>
      </c>
      <c r="B18" s="12">
        <v>1292065.5</v>
      </c>
      <c r="C18" s="12">
        <v>1292065.5</v>
      </c>
      <c r="D18" s="35">
        <f t="shared" si="0"/>
        <v>100</v>
      </c>
    </row>
    <row r="19" spans="1:4" ht="19.2" customHeight="1" x14ac:dyDescent="0.35">
      <c r="A19" s="11" t="s">
        <v>7</v>
      </c>
      <c r="B19" s="12">
        <v>10811034.17</v>
      </c>
      <c r="C19" s="12">
        <v>10811034.17</v>
      </c>
      <c r="D19" s="35">
        <f t="shared" si="0"/>
        <v>100</v>
      </c>
    </row>
    <row r="20" spans="1:4" ht="34.950000000000003" customHeight="1" x14ac:dyDescent="0.35">
      <c r="A20" s="16" t="s">
        <v>50</v>
      </c>
      <c r="B20" s="12">
        <v>2061898.07</v>
      </c>
      <c r="C20" s="12">
        <v>2061898.07</v>
      </c>
      <c r="D20" s="35">
        <f t="shared" si="0"/>
        <v>100</v>
      </c>
    </row>
    <row r="21" spans="1:4" ht="34.950000000000003" customHeight="1" x14ac:dyDescent="0.35">
      <c r="A21" s="16" t="s">
        <v>51</v>
      </c>
      <c r="B21" s="12">
        <v>7877481.0499999998</v>
      </c>
      <c r="C21" s="12">
        <v>7877481.0499999998</v>
      </c>
      <c r="D21" s="35">
        <f t="shared" si="0"/>
        <v>100</v>
      </c>
    </row>
    <row r="22" spans="1:4" ht="34.950000000000003" customHeight="1" x14ac:dyDescent="0.35">
      <c r="A22" s="16" t="s">
        <v>19</v>
      </c>
      <c r="B22" s="12">
        <v>3135398.19</v>
      </c>
      <c r="C22" s="12">
        <v>3135398.19</v>
      </c>
      <c r="D22" s="35">
        <f t="shared" si="0"/>
        <v>100</v>
      </c>
    </row>
    <row r="23" spans="1:4" ht="34.950000000000003" customHeight="1" x14ac:dyDescent="0.35">
      <c r="A23" s="16" t="s">
        <v>81</v>
      </c>
      <c r="B23" s="12">
        <v>6460525.5899999999</v>
      </c>
      <c r="C23" s="12">
        <v>6460525.5899999999</v>
      </c>
      <c r="D23" s="35">
        <f t="shared" si="0"/>
        <v>100</v>
      </c>
    </row>
    <row r="24" spans="1:4" ht="34.950000000000003" customHeight="1" x14ac:dyDescent="0.35">
      <c r="A24" s="16" t="s">
        <v>83</v>
      </c>
      <c r="B24" s="12">
        <v>786313.44</v>
      </c>
      <c r="C24" s="12">
        <v>786313.44</v>
      </c>
      <c r="D24" s="35">
        <f t="shared" si="0"/>
        <v>100</v>
      </c>
    </row>
    <row r="25" spans="1:4" ht="34.950000000000003" customHeight="1" x14ac:dyDescent="0.35">
      <c r="A25" s="16" t="s">
        <v>52</v>
      </c>
      <c r="B25" s="12">
        <v>3363542.53</v>
      </c>
      <c r="C25" s="12">
        <v>3363542.53</v>
      </c>
      <c r="D25" s="35">
        <f t="shared" si="0"/>
        <v>100</v>
      </c>
    </row>
    <row r="26" spans="1:4" ht="34.950000000000003" customHeight="1" x14ac:dyDescent="0.35">
      <c r="A26" s="16" t="s">
        <v>53</v>
      </c>
      <c r="B26" s="12">
        <v>2525426.48</v>
      </c>
      <c r="C26" s="12">
        <v>2525426.48</v>
      </c>
      <c r="D26" s="35">
        <f t="shared" si="0"/>
        <v>100</v>
      </c>
    </row>
    <row r="27" spans="1:4" ht="34.950000000000003" customHeight="1" x14ac:dyDescent="0.35">
      <c r="A27" s="16" t="s">
        <v>12</v>
      </c>
      <c r="B27" s="12">
        <v>2308903.66</v>
      </c>
      <c r="C27" s="12">
        <v>2308903.66</v>
      </c>
      <c r="D27" s="35">
        <f t="shared" si="0"/>
        <v>100</v>
      </c>
    </row>
    <row r="28" spans="1:4" ht="34.950000000000003" customHeight="1" x14ac:dyDescent="0.35">
      <c r="A28" s="16" t="s">
        <v>11</v>
      </c>
      <c r="B28" s="12">
        <v>3957951.91</v>
      </c>
      <c r="C28" s="12">
        <v>3957951.91</v>
      </c>
      <c r="D28" s="35">
        <f t="shared" si="0"/>
        <v>100</v>
      </c>
    </row>
    <row r="29" spans="1:4" ht="34.950000000000003" customHeight="1" x14ac:dyDescent="0.35">
      <c r="A29" s="16" t="s">
        <v>17</v>
      </c>
      <c r="B29" s="12">
        <v>4892611.9400000004</v>
      </c>
      <c r="C29" s="12">
        <v>4892611.9400000004</v>
      </c>
      <c r="D29" s="35">
        <f t="shared" si="0"/>
        <v>100</v>
      </c>
    </row>
    <row r="30" spans="1:4" ht="34.950000000000003" customHeight="1" x14ac:dyDescent="0.35">
      <c r="A30" s="16" t="s">
        <v>54</v>
      </c>
      <c r="B30" s="12">
        <v>5725946.8799999999</v>
      </c>
      <c r="C30" s="12">
        <v>5725946.8799999999</v>
      </c>
      <c r="D30" s="35">
        <f t="shared" si="0"/>
        <v>100</v>
      </c>
    </row>
    <row r="31" spans="1:4" ht="34.950000000000003" customHeight="1" x14ac:dyDescent="0.35">
      <c r="A31" s="16" t="s">
        <v>55</v>
      </c>
      <c r="B31" s="12">
        <v>1832365.93</v>
      </c>
      <c r="C31" s="12">
        <v>1832365.93</v>
      </c>
      <c r="D31" s="35">
        <f t="shared" si="0"/>
        <v>100</v>
      </c>
    </row>
    <row r="32" spans="1:4" ht="34.799999999999997" customHeight="1" x14ac:dyDescent="0.35">
      <c r="A32" s="16" t="s">
        <v>56</v>
      </c>
      <c r="B32" s="12">
        <v>4992596.24</v>
      </c>
      <c r="C32" s="12">
        <v>4992596.24</v>
      </c>
      <c r="D32" s="35">
        <f t="shared" si="0"/>
        <v>100</v>
      </c>
    </row>
    <row r="33" spans="1:4" ht="19.8" customHeight="1" x14ac:dyDescent="0.35">
      <c r="A33" s="11" t="s">
        <v>9</v>
      </c>
      <c r="B33" s="12">
        <v>6945584.1100000003</v>
      </c>
      <c r="C33" s="12">
        <v>6945584.1100000003</v>
      </c>
      <c r="D33" s="35">
        <f t="shared" si="0"/>
        <v>100</v>
      </c>
    </row>
    <row r="34" spans="1:4" ht="34.950000000000003" customHeight="1" x14ac:dyDescent="0.35">
      <c r="A34" s="16" t="s">
        <v>57</v>
      </c>
      <c r="B34" s="12">
        <v>4182940.86</v>
      </c>
      <c r="C34" s="12">
        <v>4182940.86</v>
      </c>
      <c r="D34" s="35">
        <f t="shared" si="0"/>
        <v>100</v>
      </c>
    </row>
    <row r="35" spans="1:4" ht="34.950000000000003" customHeight="1" x14ac:dyDescent="0.35">
      <c r="A35" s="16" t="s">
        <v>58</v>
      </c>
      <c r="B35" s="12">
        <v>5260011.51</v>
      </c>
      <c r="C35" s="12">
        <v>5260011.51</v>
      </c>
      <c r="D35" s="35">
        <f t="shared" si="0"/>
        <v>100</v>
      </c>
    </row>
    <row r="36" spans="1:4" ht="34.950000000000003" customHeight="1" x14ac:dyDescent="0.35">
      <c r="A36" s="16" t="s">
        <v>88</v>
      </c>
      <c r="B36" s="12">
        <v>6001856.8799999999</v>
      </c>
      <c r="C36" s="12">
        <v>6001856.8799999999</v>
      </c>
      <c r="D36" s="35">
        <f t="shared" si="0"/>
        <v>100</v>
      </c>
    </row>
    <row r="37" spans="1:4" ht="34.950000000000003" customHeight="1" x14ac:dyDescent="0.35">
      <c r="A37" s="16" t="s">
        <v>89</v>
      </c>
      <c r="B37" s="12">
        <v>3327116.32</v>
      </c>
      <c r="C37" s="12">
        <v>3327116.32</v>
      </c>
      <c r="D37" s="35">
        <f t="shared" si="0"/>
        <v>100</v>
      </c>
    </row>
    <row r="38" spans="1:4" ht="34.950000000000003" customHeight="1" x14ac:dyDescent="0.35">
      <c r="A38" s="16" t="s">
        <v>59</v>
      </c>
      <c r="B38" s="12">
        <v>10344005.93</v>
      </c>
      <c r="C38" s="12">
        <v>10344005.93</v>
      </c>
      <c r="D38" s="35">
        <f t="shared" si="0"/>
        <v>100</v>
      </c>
    </row>
    <row r="39" spans="1:4" ht="20.399999999999999" customHeight="1" x14ac:dyDescent="0.35">
      <c r="A39" s="28" t="s">
        <v>10</v>
      </c>
      <c r="B39" s="29">
        <f t="shared" ref="B39" si="1">SUM(B4:B38)</f>
        <v>328440910.00000006</v>
      </c>
      <c r="C39" s="29">
        <f>SUM(C4:C38)</f>
        <v>328440910.00000006</v>
      </c>
      <c r="D39" s="34">
        <f t="shared" si="0"/>
        <v>100</v>
      </c>
    </row>
    <row r="41" spans="1:4" ht="16.8" x14ac:dyDescent="0.3">
      <c r="A41" s="38" t="s">
        <v>108</v>
      </c>
      <c r="B41" s="39"/>
      <c r="C41" s="54" t="s">
        <v>109</v>
      </c>
      <c r="D41" s="54"/>
    </row>
    <row r="42" spans="1:4" ht="16.8" x14ac:dyDescent="0.3">
      <c r="A42" s="39"/>
      <c r="B42" s="39"/>
      <c r="C42" s="39"/>
      <c r="D42" s="39"/>
    </row>
    <row r="43" spans="1:4" ht="16.8" x14ac:dyDescent="0.3">
      <c r="A43" s="39"/>
      <c r="B43" s="39"/>
      <c r="C43" s="39"/>
      <c r="D43" s="39"/>
    </row>
    <row r="44" spans="1:4" ht="16.8" x14ac:dyDescent="0.3">
      <c r="A44" s="40" t="s">
        <v>136</v>
      </c>
      <c r="B44" s="39"/>
      <c r="C44" s="39"/>
      <c r="D44" s="39"/>
    </row>
    <row r="45" spans="1:4" ht="16.8" x14ac:dyDescent="0.3">
      <c r="A45" s="40" t="s">
        <v>174</v>
      </c>
      <c r="B45" s="39"/>
      <c r="C45" s="54" t="s">
        <v>175</v>
      </c>
      <c r="D45" s="54"/>
    </row>
  </sheetData>
  <mergeCells count="3">
    <mergeCell ref="A1:D1"/>
    <mergeCell ref="C41:D41"/>
    <mergeCell ref="C45:D45"/>
  </mergeCells>
  <pageMargins left="0.39370078740157483" right="0.39370078740157483" top="0.37" bottom="0.35433070866141736" header="0.17" footer="0.31496062992125984"/>
  <pageSetup paperSize="9" scale="98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59</vt:i4>
      </vt:variant>
      <vt:variant>
        <vt:lpstr>Именованные диапазоны</vt:lpstr>
      </vt:variant>
      <vt:variant>
        <vt:i4>69</vt:i4>
      </vt:variant>
    </vt:vector>
  </HeadingPairs>
  <TitlesOfParts>
    <vt:vector size="128" baseType="lpstr">
      <vt:lpstr>Таблица 1.1</vt:lpstr>
      <vt:lpstr>Таблица 1.2 </vt:lpstr>
      <vt:lpstr>Таблица 2.1</vt:lpstr>
      <vt:lpstr>Таблица 2.3</vt:lpstr>
      <vt:lpstr>Таблица 2.4</vt:lpstr>
      <vt:lpstr>Таблица 2.5</vt:lpstr>
      <vt:lpstr>Таблица 2.6</vt:lpstr>
      <vt:lpstr>Таблица 2.7</vt:lpstr>
      <vt:lpstr>Таблица 2.8</vt:lpstr>
      <vt:lpstr>Таблица 2.9</vt:lpstr>
      <vt:lpstr>Таблица 2.10</vt:lpstr>
      <vt:lpstr>Таблица 2.11</vt:lpstr>
      <vt:lpstr>Таблица 2.12</vt:lpstr>
      <vt:lpstr>Таблица 2.13 </vt:lpstr>
      <vt:lpstr>Таблица 2.14</vt:lpstr>
      <vt:lpstr>Таблица 2.15</vt:lpstr>
      <vt:lpstr>Таблица 2.16</vt:lpstr>
      <vt:lpstr>Таблица 2.17 </vt:lpstr>
      <vt:lpstr>Таблица 2.20</vt:lpstr>
      <vt:lpstr>Таблица 2.21</vt:lpstr>
      <vt:lpstr>Таблица 2.22</vt:lpstr>
      <vt:lpstr>Таблица 2.23</vt:lpstr>
      <vt:lpstr>Таблица 2.25 </vt:lpstr>
      <vt:lpstr>Таблица 2.26</vt:lpstr>
      <vt:lpstr>Таблица 2.28</vt:lpstr>
      <vt:lpstr>Таблица 2.29 </vt:lpstr>
      <vt:lpstr>Таблица 2.30</vt:lpstr>
      <vt:lpstr>Таблица 2.31 </vt:lpstr>
      <vt:lpstr>Таблица 2.32</vt:lpstr>
      <vt:lpstr>Таблица 2.34</vt:lpstr>
      <vt:lpstr>Таблица 2.35</vt:lpstr>
      <vt:lpstr>Таблица 2.36</vt:lpstr>
      <vt:lpstr>Таблица 2.37</vt:lpstr>
      <vt:lpstr>Таблица 2.38</vt:lpstr>
      <vt:lpstr>Таблица 2.39</vt:lpstr>
      <vt:lpstr>Таблица 2.41</vt:lpstr>
      <vt:lpstr>Таблица 2.42</vt:lpstr>
      <vt:lpstr>Таблица 2.43</vt:lpstr>
      <vt:lpstr>Таблица 2.44</vt:lpstr>
      <vt:lpstr>Таблица 2.45 нов</vt:lpstr>
      <vt:lpstr>Таблица 2.46 нов</vt:lpstr>
      <vt:lpstr>Таблица 3.1</vt:lpstr>
      <vt:lpstr>Таблица 3.2</vt:lpstr>
      <vt:lpstr>Таблица 3.3</vt:lpstr>
      <vt:lpstr>Таблица 3.4</vt:lpstr>
      <vt:lpstr>Таблица 3.5</vt:lpstr>
      <vt:lpstr>Таблица 3.6</vt:lpstr>
      <vt:lpstr>Таблица 3.7</vt:lpstr>
      <vt:lpstr>Таблица 3.8 </vt:lpstr>
      <vt:lpstr>Таблица 3.9 </vt:lpstr>
      <vt:lpstr>Таблица 3.10</vt:lpstr>
      <vt:lpstr>Таблица 3.11</vt:lpstr>
      <vt:lpstr>Таблица 3.12</vt:lpstr>
      <vt:lpstr>Таблица 3.13</vt:lpstr>
      <vt:lpstr>Таблица 3.14</vt:lpstr>
      <vt:lpstr>Таблица 4.1</vt:lpstr>
      <vt:lpstr>Таблица 4.2</vt:lpstr>
      <vt:lpstr>Таблица 4.3</vt:lpstr>
      <vt:lpstr>Таблица 4.4 </vt:lpstr>
      <vt:lpstr>'Таблица 2.29 '!Заголовки_для_печати</vt:lpstr>
      <vt:lpstr>'Таблица 2.3'!Заголовки_для_печати</vt:lpstr>
      <vt:lpstr>'Таблица 2.30'!Заголовки_для_печати</vt:lpstr>
      <vt:lpstr>'Таблица 2.34'!Заголовки_для_печати</vt:lpstr>
      <vt:lpstr>'Таблица 2.4'!Заголовки_для_печати</vt:lpstr>
      <vt:lpstr>'Таблица 2.5'!Заголовки_для_печати</vt:lpstr>
      <vt:lpstr>'Таблица 2.6'!Заголовки_для_печати</vt:lpstr>
      <vt:lpstr>'Таблица 2.7'!Заголовки_для_печати</vt:lpstr>
      <vt:lpstr>'Таблица 2.8'!Заголовки_для_печати</vt:lpstr>
      <vt:lpstr>'Таблица 2.9'!Заголовки_для_печати</vt:lpstr>
      <vt:lpstr>'Таблица 1.1'!Область_печати</vt:lpstr>
      <vt:lpstr>'Таблица 1.2 '!Область_печати</vt:lpstr>
      <vt:lpstr>'Таблица 2.1'!Область_печати</vt:lpstr>
      <vt:lpstr>'Таблица 2.10'!Область_печати</vt:lpstr>
      <vt:lpstr>'Таблица 2.11'!Область_печати</vt:lpstr>
      <vt:lpstr>'Таблица 2.12'!Область_печати</vt:lpstr>
      <vt:lpstr>'Таблица 2.13 '!Область_печати</vt:lpstr>
      <vt:lpstr>'Таблица 2.14'!Область_печати</vt:lpstr>
      <vt:lpstr>'Таблица 2.15'!Область_печати</vt:lpstr>
      <vt:lpstr>'Таблица 2.16'!Область_печати</vt:lpstr>
      <vt:lpstr>'Таблица 2.17 '!Область_печати</vt:lpstr>
      <vt:lpstr>'Таблица 2.20'!Область_печати</vt:lpstr>
      <vt:lpstr>'Таблица 2.21'!Область_печати</vt:lpstr>
      <vt:lpstr>'Таблица 2.22'!Область_печати</vt:lpstr>
      <vt:lpstr>'Таблица 2.23'!Область_печати</vt:lpstr>
      <vt:lpstr>'Таблица 2.25 '!Область_печати</vt:lpstr>
      <vt:lpstr>'Таблица 2.26'!Область_печати</vt:lpstr>
      <vt:lpstr>'Таблица 2.28'!Область_печати</vt:lpstr>
      <vt:lpstr>'Таблица 2.29 '!Область_печати</vt:lpstr>
      <vt:lpstr>'Таблица 2.3'!Область_печати</vt:lpstr>
      <vt:lpstr>'Таблица 2.30'!Область_печати</vt:lpstr>
      <vt:lpstr>'Таблица 2.31 '!Область_печати</vt:lpstr>
      <vt:lpstr>'Таблица 2.32'!Область_печати</vt:lpstr>
      <vt:lpstr>'Таблица 2.34'!Область_печати</vt:lpstr>
      <vt:lpstr>'Таблица 2.35'!Область_печати</vt:lpstr>
      <vt:lpstr>'Таблица 2.36'!Область_печати</vt:lpstr>
      <vt:lpstr>'Таблица 2.37'!Область_печати</vt:lpstr>
      <vt:lpstr>'Таблица 2.38'!Область_печати</vt:lpstr>
      <vt:lpstr>'Таблица 2.39'!Область_печати</vt:lpstr>
      <vt:lpstr>'Таблица 2.4'!Область_печати</vt:lpstr>
      <vt:lpstr>'Таблица 2.41'!Область_печати</vt:lpstr>
      <vt:lpstr>'Таблица 2.42'!Область_печати</vt:lpstr>
      <vt:lpstr>'Таблица 2.43'!Область_печати</vt:lpstr>
      <vt:lpstr>'Таблица 2.44'!Область_печати</vt:lpstr>
      <vt:lpstr>'Таблица 2.45 нов'!Область_печати</vt:lpstr>
      <vt:lpstr>'Таблица 2.46 нов'!Область_печати</vt:lpstr>
      <vt:lpstr>'Таблица 2.5'!Область_печати</vt:lpstr>
      <vt:lpstr>'Таблица 2.6'!Область_печати</vt:lpstr>
      <vt:lpstr>'Таблица 2.7'!Область_печати</vt:lpstr>
      <vt:lpstr>'Таблица 2.8'!Область_печати</vt:lpstr>
      <vt:lpstr>'Таблица 2.9'!Область_печати</vt:lpstr>
      <vt:lpstr>'Таблица 3.1'!Область_печати</vt:lpstr>
      <vt:lpstr>'Таблица 3.10'!Область_печати</vt:lpstr>
      <vt:lpstr>'Таблица 3.11'!Область_печати</vt:lpstr>
      <vt:lpstr>'Таблица 3.12'!Область_печати</vt:lpstr>
      <vt:lpstr>'Таблица 3.13'!Область_печати</vt:lpstr>
      <vt:lpstr>'Таблица 3.14'!Область_печати</vt:lpstr>
      <vt:lpstr>'Таблица 3.2'!Область_печати</vt:lpstr>
      <vt:lpstr>'Таблица 3.3'!Область_печати</vt:lpstr>
      <vt:lpstr>'Таблица 3.4'!Область_печати</vt:lpstr>
      <vt:lpstr>'Таблица 3.5'!Область_печати</vt:lpstr>
      <vt:lpstr>'Таблица 3.6'!Область_печати</vt:lpstr>
      <vt:lpstr>'Таблица 3.7'!Область_печати</vt:lpstr>
      <vt:lpstr>'Таблица 3.8 '!Область_печати</vt:lpstr>
      <vt:lpstr>'Таблица 3.9 '!Область_печати</vt:lpstr>
      <vt:lpstr>'Таблица 4.1'!Область_печати</vt:lpstr>
      <vt:lpstr>'Таблица 4.2'!Область_печати</vt:lpstr>
      <vt:lpstr>'Таблица 4.3'!Область_печати</vt:lpstr>
      <vt:lpstr>'Таблица 4.4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Хохлова Н.В.</dc:creator>
  <cp:lastModifiedBy>Давыдова</cp:lastModifiedBy>
  <cp:lastPrinted>2022-04-07T07:26:31Z</cp:lastPrinted>
  <dcterms:created xsi:type="dcterms:W3CDTF">2020-10-23T07:55:26Z</dcterms:created>
  <dcterms:modified xsi:type="dcterms:W3CDTF">2022-04-07T08:05:34Z</dcterms:modified>
</cp:coreProperties>
</file>